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vduble\Disco D\MVDUBLE\Documents\Mis documentos C\BALANCE INMOBILIARIAS\BALANCES INMOB.SEC\BALANCES 2024\ANEXO TRANSACC PARTES RELACIONADAS\"/>
    </mc:Choice>
  </mc:AlternateContent>
  <xr:revisionPtr revIDLastSave="0" documentId="13_ncr:1_{BE2345D0-7552-48FF-BED5-9D6EB7ECA501}" xr6:coauthVersionLast="47" xr6:coauthVersionMax="47" xr10:uidLastSave="{00000000-0000-0000-0000-000000000000}"/>
  <bookViews>
    <workbookView xWindow="-110" yWindow="-110" windowWidth="19420" windowHeight="11500" xr2:uid="{C77A1129-3BF9-43DA-890F-57F91D366E09}"/>
  </bookViews>
  <sheets>
    <sheet name="TRANSACCIONES INMOB.SECURITY" sheetId="1" r:id="rId1"/>
    <sheet name="TRANSACCIONES SECURITY SIETE" sheetId="2" r:id="rId2"/>
    <sheet name="TRANSACCIONES VISTA LA DEHESA" sheetId="3" r:id="rId3"/>
    <sheet name="OTRAS SOCIEDADES FILIALE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L27" i="4" l="1"/>
  <c r="J45" i="1"/>
  <c r="J44" i="1"/>
  <c r="J43" i="1"/>
  <c r="J42" i="1"/>
  <c r="J41" i="1"/>
  <c r="J39" i="1"/>
  <c r="J38" i="1"/>
  <c r="J36" i="1"/>
  <c r="J35" i="1"/>
  <c r="J32" i="1"/>
  <c r="J30" i="1"/>
  <c r="J27" i="1"/>
  <c r="J26" i="1"/>
  <c r="J21" i="1"/>
  <c r="J20" i="1"/>
  <c r="J17" i="1"/>
  <c r="J16" i="1"/>
  <c r="J15" i="1"/>
  <c r="J12" i="1"/>
  <c r="J11" i="1"/>
  <c r="J10" i="1"/>
  <c r="J29" i="3"/>
  <c r="J27" i="2"/>
  <c r="J26" i="2"/>
  <c r="J25" i="2"/>
  <c r="J24" i="2"/>
  <c r="J21" i="2"/>
  <c r="J20" i="2"/>
  <c r="J19" i="2"/>
  <c r="J16" i="2"/>
  <c r="J15" i="2"/>
  <c r="J14" i="2"/>
  <c r="J12" i="2"/>
  <c r="J11" i="2"/>
  <c r="J10" i="2"/>
  <c r="J9" i="2"/>
</calcChain>
</file>

<file path=xl/sharedStrings.xml><?xml version="1.0" encoding="utf-8"?>
<sst xmlns="http://schemas.openxmlformats.org/spreadsheetml/2006/main" count="1235" uniqueCount="122">
  <si>
    <t>Operación habitual (Si/No)</t>
  </si>
  <si>
    <t>Tipo de Operación (1)</t>
  </si>
  <si>
    <t>Subtipo de Operación</t>
  </si>
  <si>
    <t>Identificación de la Contraparte de la Operación</t>
  </si>
  <si>
    <t>Contraparte esta en Politica de Habitualidad (Si/No)</t>
  </si>
  <si>
    <t>Monto total involucrado</t>
  </si>
  <si>
    <t>Moneda</t>
  </si>
  <si>
    <t>Número de Operaciones Realizadas (*)</t>
  </si>
  <si>
    <t xml:space="preserve">Nombre o Razón Social  </t>
  </si>
  <si>
    <t xml:space="preserve"> RUT o número de identificación </t>
  </si>
  <si>
    <t>Naturaleza de la relación.</t>
  </si>
  <si>
    <t>Monto NETO</t>
  </si>
  <si>
    <t>Intereses</t>
  </si>
  <si>
    <t>SI</t>
  </si>
  <si>
    <t>b</t>
  </si>
  <si>
    <t>FILIAL</t>
  </si>
  <si>
    <t>si</t>
  </si>
  <si>
    <t>-</t>
  </si>
  <si>
    <t>CLP</t>
  </si>
  <si>
    <t>SEGUROS VIDA SECURITY PREVISION S A</t>
  </si>
  <si>
    <t>99.301.000-6</t>
  </si>
  <si>
    <t>Matríz Común</t>
  </si>
  <si>
    <t>Relacionada</t>
  </si>
  <si>
    <t>COBRO ESCRITURA RECONOCIMIENTO DE DEUDA</t>
  </si>
  <si>
    <t>INMOBILIARIA LOS DOMINICOS SPA</t>
  </si>
  <si>
    <t>76.594.759-6</t>
  </si>
  <si>
    <t>PRESTAMO PAGARE</t>
  </si>
  <si>
    <t>INMOBILIARIA ALTO CHAMISERO S.A.</t>
  </si>
  <si>
    <t>76.360.997-9</t>
  </si>
  <si>
    <t xml:space="preserve">COMISIÓN </t>
  </si>
  <si>
    <t>BANCO SECURITY</t>
  </si>
  <si>
    <t>97.053.000-2</t>
  </si>
  <si>
    <t>ASESORIAS Y SERVICIOS</t>
  </si>
  <si>
    <t>CAPITAL S.A.</t>
  </si>
  <si>
    <t>PAGO SEGURO COLECTIVO PERSONAL Y ARRIENDOS</t>
  </si>
  <si>
    <t>TRAVEL SECURITY S.A.</t>
  </si>
  <si>
    <t>85.633.900-9</t>
  </si>
  <si>
    <t>OCTUBRE</t>
  </si>
  <si>
    <t>b,c</t>
  </si>
  <si>
    <t>INMOBILIARIA SECURITY SAN DAMIAN S.A.</t>
  </si>
  <si>
    <t>76.307.757-8</t>
  </si>
  <si>
    <t>PAGO COMISION PAGOS MASIVOS</t>
  </si>
  <si>
    <t xml:space="preserve">ASESORIAS Y SERVICIOS </t>
  </si>
  <si>
    <t>96.905.260-1</t>
  </si>
  <si>
    <t>NOVIEMBRE</t>
  </si>
  <si>
    <t>INMOBILIARIA VISTA LA DEHESA</t>
  </si>
  <si>
    <t>76.524.227-4</t>
  </si>
  <si>
    <t>DICIEMBRE</t>
  </si>
  <si>
    <t>REGISTRO  DE TRANSACCIONES RELACIONADAS SEPT-DICIEMBRE 2024</t>
  </si>
  <si>
    <t>Monto Neto</t>
  </si>
  <si>
    <t xml:space="preserve"> COMISION DE VENTAS</t>
  </si>
  <si>
    <t>MATRIZ COMUN</t>
  </si>
  <si>
    <t xml:space="preserve"> COMISION PAGOS MASIVOS</t>
  </si>
  <si>
    <t>INMOBILIARIA SECURITYSIETE LIMITADA</t>
  </si>
  <si>
    <t>RUT:</t>
  </si>
  <si>
    <t>78.972.520-9</t>
  </si>
  <si>
    <t>Mes de la Operación</t>
  </si>
  <si>
    <t>Número de Operaciones Realizadas</t>
  </si>
  <si>
    <t>AMORTIZACION DE CREDITO</t>
  </si>
  <si>
    <t>INMOBILIARIA SECURITY S.A.</t>
  </si>
  <si>
    <t>96.786.270-3</t>
  </si>
  <si>
    <t>ACCIONISTA 70%</t>
  </si>
  <si>
    <t>INMOBILIARIA SECURITY SIETE LTDA</t>
  </si>
  <si>
    <t>PAGO INTERESES RENOVACION CREDITO</t>
  </si>
  <si>
    <t>INMOBILIARIA VISTA LA DEHESA S.A.</t>
  </si>
  <si>
    <t>ASESORIA CONTABLE</t>
  </si>
  <si>
    <t>ASESORIA GESTION POST VENTA</t>
  </si>
  <si>
    <t>COMISION DE VENTAS</t>
  </si>
  <si>
    <t>COMISION PAGOS MASIVOS</t>
  </si>
  <si>
    <t xml:space="preserve">SOCIEDAD </t>
  </si>
  <si>
    <t>RUT</t>
  </si>
  <si>
    <t>Monto neto</t>
  </si>
  <si>
    <t>INMOBILIARIA SECURITY NUEVE</t>
  </si>
  <si>
    <t>77.441.660-9</t>
  </si>
  <si>
    <t>INMOBILIARIA SECURITY DIEZ S.A.</t>
  </si>
  <si>
    <t>77.464.540-3</t>
  </si>
  <si>
    <t>INMOBILIARIA SECURITY ONCE Spa</t>
  </si>
  <si>
    <t>77.611.170-8</t>
  </si>
  <si>
    <t>INMOBILIARIA ALTO LO MATTA SPA</t>
  </si>
  <si>
    <t>99.584.690-K</t>
  </si>
  <si>
    <t>INMOBILIARIA SECURITY NORTE S.A.</t>
  </si>
  <si>
    <t>76.249.637-2</t>
  </si>
  <si>
    <t>INMOBILIARIA TAIHUEN S.A.</t>
  </si>
  <si>
    <t>76.477.415-9</t>
  </si>
  <si>
    <t>INMOBILIARIA ALTO VITACURA</t>
  </si>
  <si>
    <t>76.505.706-k</t>
  </si>
  <si>
    <t>INMOBILIARIA ÑUÑOA V SPA</t>
  </si>
  <si>
    <t>76.594.758-8</t>
  </si>
  <si>
    <t>INMOBILIARIA CORDILLERA S.A.</t>
  </si>
  <si>
    <t>76.229.736-1</t>
  </si>
  <si>
    <t>INMOBILIARIA ALTO SAN RAFAEL S.A.</t>
  </si>
  <si>
    <t>76.307.766-7</t>
  </si>
  <si>
    <t>INMOBILIARIA SECURITY SAN DAMIAN</t>
  </si>
  <si>
    <t>INMOBILIARIA LOS ESPINOS S.A.</t>
  </si>
  <si>
    <t>76.167.559-1</t>
  </si>
  <si>
    <t>B</t>
  </si>
  <si>
    <t>INMOBILIARIA SECURITY DOCE S.A.</t>
  </si>
  <si>
    <t>76.207.657-8</t>
  </si>
  <si>
    <t>SEPTIEMBRE</t>
  </si>
  <si>
    <t>REGISTRO  DE TRANSACCIONES RELACIONADAS SEPTIEMBRE-DICIEMBRE 2024</t>
  </si>
  <si>
    <t>REGISTRO  DE TRANSACCIONES RELACIONADAS SEPTEMBRE-DICIEMBRE 2024</t>
  </si>
  <si>
    <t>ASESORIAS CONTABLES</t>
  </si>
  <si>
    <t>ASESORIA GESTION INMOBILIARIA</t>
  </si>
  <si>
    <t xml:space="preserve"> SEGURO COLECTIVO PERSONAL Y ARRIENDOS</t>
  </si>
  <si>
    <t>SEGURO COLECTIVO PERSONAL Y ARRIENDOS</t>
  </si>
  <si>
    <t xml:space="preserve"> PRIMA SEGURO COLECTIVO PERSONAL</t>
  </si>
  <si>
    <t>SERVICIOS</t>
  </si>
  <si>
    <t>RUT:96.786.270-3</t>
  </si>
  <si>
    <t>IPS</t>
  </si>
  <si>
    <t>IS</t>
  </si>
  <si>
    <t>GS</t>
  </si>
  <si>
    <t>VIDA</t>
  </si>
  <si>
    <t>CAPITAL</t>
  </si>
  <si>
    <t>BANCO</t>
  </si>
  <si>
    <t>SEC 7</t>
  </si>
  <si>
    <t>TAIHUEN</t>
  </si>
  <si>
    <t>COMISION PAGOS MASIVOS Y DOCUMENTOS</t>
  </si>
  <si>
    <t>TRAVEL SECURITY</t>
  </si>
  <si>
    <t>INVERSIONES KASSEL LIMITADA</t>
  </si>
  <si>
    <t>76.440.880-2</t>
  </si>
  <si>
    <t>ARRIENDO</t>
  </si>
  <si>
    <t>RELACIONADA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</si>
</sst>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top" wrapText="1"/>
    </xf>
    <xf numFmtId="3" fontId="0" fillId="0" borderId="0" xfId="0" applyNumberFormat="1" applyAlignment="1">
      <alignment horizontal="right"/>
    </xf>
    <xf numFmtId="3" fontId="1" fillId="0" borderId="1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0" fillId="0" borderId="1" xfId="0" applyNumberFormat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3" fontId="0" fillId="2" borderId="1" xfId="0" applyNumberFormat="1" applyFill="1" applyBorder="1" applyAlignment="1">
      <alignment vertical="center"/>
    </xf>
    <xf numFmtId="0" fontId="0" fillId="2" borderId="0" xfId="0" applyFill="1"/>
    <xf numFmtId="3" fontId="0" fillId="0" borderId="6" xfId="0" applyNumberFormat="1" applyBorder="1" applyAlignment="1">
      <alignment horizontal="right" vertical="top" wrapText="1"/>
    </xf>
    <xf numFmtId="3" fontId="0" fillId="0" borderId="6" xfId="0" applyNumberFormat="1" applyBorder="1" applyAlignment="1">
      <alignment vertical="top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top" wrapText="1"/>
    </xf>
    <xf numFmtId="3" fontId="0" fillId="3" borderId="0" xfId="0" applyNumberFormat="1" applyFill="1" applyAlignment="1">
      <alignment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top" wrapText="1"/>
    </xf>
    <xf numFmtId="3" fontId="0" fillId="4" borderId="6" xfId="0" applyNumberFormat="1" applyFill="1" applyBorder="1" applyAlignment="1">
      <alignment vertical="center"/>
    </xf>
    <xf numFmtId="0" fontId="0" fillId="4" borderId="0" xfId="0" applyFill="1"/>
    <xf numFmtId="17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17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3" fontId="0" fillId="0" borderId="6" xfId="0" applyNumberForma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mvduble\Disco%20D\MVDUBLE\Documents\Mis%20documentos%20C\BALANCE%20INMOBILIARIAS\BALANCES%20INMOB.SEC\BALANCES%202024\ANEXO%20TRANSACC%20PARTES%20RELACIONADAS\Anexo%20Procedimiento%20Transacciones%20entre%20Partes%20Relacionadas%202024%20DIRECTORI%20F.xlsx" TargetMode="External"/><Relationship Id="rId2" Type="http://schemas.microsoft.com/office/2019/04/relationships/externalLinkLongPath" Target="Anexo%20Procedimiento%20Transacciones%20entre%20Partes%20Relacionadas%202024%20DIRECTORI%20F.xlsx?7053BF96" TargetMode="External"/><Relationship Id="rId1" Type="http://schemas.openxmlformats.org/officeDocument/2006/relationships/externalLinkPath" Target="file:///\\7053BF96\Anexo%20Procedimiento%20Transacciones%20entre%20Partes%20Relacionadas%202024%20DIRECTORI%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Hoja1"/>
      <sheetName val="Hoja1 (2)"/>
      <sheetName val="RES SEPT-DIC SECURITY S.A "/>
      <sheetName val="SEPT-DIC SECURITY S.A."/>
      <sheetName val="RESUMSEP-DIC SECURITY SIETE "/>
      <sheetName val="SEP-DIC SECURITY SIETE"/>
      <sheetName val="SEPT-DIC VISTA LA DEHESA"/>
      <sheetName val="SEPT-DIC SECURITY NUEVE"/>
      <sheetName val="SEPT-DIC TAIHUEN"/>
      <sheetName val="SEPT-DIC RESTO SOCIEDADES"/>
      <sheetName val="SEPT-OCT ALTO LO MATTA"/>
    </sheetNames>
    <sheetDataSet>
      <sheetData sheetId="0" refreshError="1"/>
      <sheetData sheetId="1" refreshError="1"/>
      <sheetData sheetId="2">
        <row r="18">
          <cell r="K18">
            <v>61849274</v>
          </cell>
        </row>
      </sheetData>
      <sheetData sheetId="3">
        <row r="6">
          <cell r="K6">
            <v>189231</v>
          </cell>
        </row>
        <row r="7">
          <cell r="K7">
            <v>189231</v>
          </cell>
        </row>
        <row r="8">
          <cell r="K8">
            <v>189231</v>
          </cell>
        </row>
        <row r="9">
          <cell r="K9">
            <v>189231</v>
          </cell>
        </row>
        <row r="10">
          <cell r="K10">
            <v>189231</v>
          </cell>
        </row>
        <row r="11">
          <cell r="K11">
            <v>189231</v>
          </cell>
        </row>
        <row r="12">
          <cell r="K12">
            <v>189231</v>
          </cell>
        </row>
        <row r="13">
          <cell r="K13">
            <v>189231</v>
          </cell>
        </row>
        <row r="14">
          <cell r="K14">
            <v>662307</v>
          </cell>
        </row>
        <row r="15">
          <cell r="K15">
            <v>662307</v>
          </cell>
        </row>
        <row r="16">
          <cell r="K16">
            <v>662307</v>
          </cell>
        </row>
        <row r="17">
          <cell r="K17">
            <v>662307</v>
          </cell>
        </row>
        <row r="18">
          <cell r="K18">
            <v>662307</v>
          </cell>
        </row>
        <row r="19">
          <cell r="K19">
            <v>662307.10000000009</v>
          </cell>
        </row>
        <row r="20">
          <cell r="K20">
            <v>662307</v>
          </cell>
        </row>
        <row r="21">
          <cell r="K21">
            <v>662307</v>
          </cell>
        </row>
        <row r="22">
          <cell r="K22">
            <v>3784612.0000000005</v>
          </cell>
        </row>
        <row r="23">
          <cell r="K23">
            <v>31937962.206800003</v>
          </cell>
        </row>
        <row r="24">
          <cell r="K24">
            <v>25940487.5704</v>
          </cell>
        </row>
        <row r="25">
          <cell r="K25">
            <v>756922.4</v>
          </cell>
        </row>
        <row r="26">
          <cell r="K26">
            <v>756922.4</v>
          </cell>
        </row>
        <row r="27">
          <cell r="K27">
            <v>756922.4</v>
          </cell>
        </row>
        <row r="28">
          <cell r="K28">
            <v>756922</v>
          </cell>
        </row>
        <row r="29">
          <cell r="K29">
            <v>756922</v>
          </cell>
        </row>
        <row r="39">
          <cell r="K39">
            <v>16989</v>
          </cell>
        </row>
        <row r="40">
          <cell r="K40">
            <v>15469</v>
          </cell>
        </row>
        <row r="41">
          <cell r="K41">
            <v>76257</v>
          </cell>
        </row>
        <row r="42">
          <cell r="K42">
            <v>1813863</v>
          </cell>
        </row>
        <row r="43">
          <cell r="K43">
            <v>55158</v>
          </cell>
        </row>
        <row r="44">
          <cell r="K44">
            <v>142873</v>
          </cell>
        </row>
        <row r="45">
          <cell r="K45">
            <v>78996</v>
          </cell>
        </row>
        <row r="46">
          <cell r="K46">
            <v>3614400</v>
          </cell>
        </row>
        <row r="47">
          <cell r="K47">
            <v>120863</v>
          </cell>
        </row>
        <row r="48">
          <cell r="K48">
            <v>223505</v>
          </cell>
        </row>
        <row r="49">
          <cell r="K49">
            <v>2642811</v>
          </cell>
        </row>
        <row r="50">
          <cell r="K50">
            <v>12458</v>
          </cell>
        </row>
        <row r="51">
          <cell r="K51">
            <v>97405</v>
          </cell>
        </row>
        <row r="52">
          <cell r="K52">
            <v>226526</v>
          </cell>
        </row>
        <row r="53">
          <cell r="K53">
            <v>629368</v>
          </cell>
        </row>
        <row r="54">
          <cell r="K54">
            <v>6087911</v>
          </cell>
        </row>
        <row r="55">
          <cell r="K55">
            <v>355647</v>
          </cell>
        </row>
        <row r="56">
          <cell r="K56">
            <v>1430889</v>
          </cell>
        </row>
        <row r="57">
          <cell r="K57">
            <v>187921</v>
          </cell>
        </row>
        <row r="69">
          <cell r="K69">
            <v>189802</v>
          </cell>
        </row>
        <row r="70">
          <cell r="K70">
            <v>189802</v>
          </cell>
        </row>
        <row r="71">
          <cell r="K71">
            <v>189802</v>
          </cell>
        </row>
        <row r="72">
          <cell r="K72">
            <v>189802</v>
          </cell>
        </row>
        <row r="73">
          <cell r="K73">
            <v>189802</v>
          </cell>
        </row>
        <row r="74">
          <cell r="K74">
            <v>189802</v>
          </cell>
        </row>
        <row r="75">
          <cell r="K75">
            <v>189802</v>
          </cell>
        </row>
        <row r="76">
          <cell r="K76">
            <v>189802</v>
          </cell>
        </row>
        <row r="77">
          <cell r="K77">
            <v>664307</v>
          </cell>
        </row>
        <row r="78">
          <cell r="K78">
            <v>664307</v>
          </cell>
        </row>
        <row r="79">
          <cell r="K79">
            <v>664307</v>
          </cell>
        </row>
        <row r="80">
          <cell r="K80">
            <v>664307</v>
          </cell>
        </row>
        <row r="81">
          <cell r="K81">
            <v>664307</v>
          </cell>
        </row>
        <row r="82">
          <cell r="K82">
            <v>664307.17500000005</v>
          </cell>
        </row>
        <row r="83">
          <cell r="K83">
            <v>664307</v>
          </cell>
        </row>
        <row r="85">
          <cell r="K85">
            <v>3796041.0000000005</v>
          </cell>
        </row>
        <row r="103">
          <cell r="K103">
            <v>15484</v>
          </cell>
        </row>
        <row r="104">
          <cell r="K104">
            <v>1819300</v>
          </cell>
        </row>
        <row r="105">
          <cell r="K105">
            <v>143373</v>
          </cell>
        </row>
        <row r="106">
          <cell r="K106">
            <v>55323</v>
          </cell>
        </row>
        <row r="107">
          <cell r="K107">
            <v>79272</v>
          </cell>
        </row>
        <row r="108">
          <cell r="K108">
            <v>76333</v>
          </cell>
        </row>
        <row r="109">
          <cell r="K109">
            <v>224430</v>
          </cell>
        </row>
        <row r="110">
          <cell r="K110">
            <v>12510</v>
          </cell>
        </row>
        <row r="111">
          <cell r="K111">
            <v>2653729</v>
          </cell>
        </row>
        <row r="112">
          <cell r="K112">
            <v>97809</v>
          </cell>
        </row>
        <row r="113">
          <cell r="K113">
            <v>1001916</v>
          </cell>
        </row>
        <row r="114">
          <cell r="K114">
            <v>227463</v>
          </cell>
        </row>
        <row r="115">
          <cell r="K115">
            <v>631967</v>
          </cell>
        </row>
        <row r="116">
          <cell r="K116">
            <v>6113055</v>
          </cell>
        </row>
        <row r="117">
          <cell r="K117">
            <v>357116</v>
          </cell>
        </row>
        <row r="118">
          <cell r="K118">
            <v>1434322</v>
          </cell>
        </row>
        <row r="119">
          <cell r="K119">
            <v>93888</v>
          </cell>
        </row>
        <row r="120">
          <cell r="K120">
            <v>3887309</v>
          </cell>
        </row>
        <row r="121">
          <cell r="K121">
            <v>265679</v>
          </cell>
        </row>
        <row r="122">
          <cell r="K122">
            <v>3611</v>
          </cell>
        </row>
        <row r="134">
          <cell r="K134">
            <v>190480</v>
          </cell>
        </row>
        <row r="135">
          <cell r="K135">
            <v>190480</v>
          </cell>
        </row>
        <row r="136">
          <cell r="K136">
            <v>190480</v>
          </cell>
        </row>
        <row r="137">
          <cell r="K137">
            <v>190480</v>
          </cell>
        </row>
        <row r="138">
          <cell r="K138">
            <v>190480</v>
          </cell>
        </row>
        <row r="139">
          <cell r="K139">
            <v>190480</v>
          </cell>
        </row>
        <row r="140">
          <cell r="K140">
            <v>190480</v>
          </cell>
        </row>
        <row r="141">
          <cell r="K141">
            <v>190480</v>
          </cell>
        </row>
        <row r="142">
          <cell r="K142">
            <v>666680</v>
          </cell>
        </row>
        <row r="143">
          <cell r="K143">
            <v>666680</v>
          </cell>
        </row>
        <row r="144">
          <cell r="K144">
            <v>666680</v>
          </cell>
        </row>
        <row r="145">
          <cell r="K145">
            <v>666680</v>
          </cell>
        </row>
        <row r="146">
          <cell r="K146">
            <v>666680</v>
          </cell>
        </row>
        <row r="147">
          <cell r="K147">
            <v>666680</v>
          </cell>
        </row>
        <row r="148">
          <cell r="K148">
            <v>666680</v>
          </cell>
        </row>
        <row r="149">
          <cell r="K149">
            <v>666680</v>
          </cell>
        </row>
        <row r="151">
          <cell r="K151">
            <v>32148825</v>
          </cell>
        </row>
        <row r="152">
          <cell r="K152">
            <v>26111753</v>
          </cell>
        </row>
        <row r="153">
          <cell r="K153">
            <v>761920</v>
          </cell>
        </row>
        <row r="154">
          <cell r="K154">
            <v>761920</v>
          </cell>
        </row>
        <row r="155">
          <cell r="K155">
            <v>761920</v>
          </cell>
        </row>
        <row r="156">
          <cell r="K156">
            <v>761920</v>
          </cell>
        </row>
        <row r="157">
          <cell r="K157">
            <v>761920</v>
          </cell>
        </row>
        <row r="158">
          <cell r="K158">
            <v>10530367</v>
          </cell>
        </row>
        <row r="168">
          <cell r="K168">
            <v>6963</v>
          </cell>
        </row>
        <row r="169">
          <cell r="K169">
            <v>34319</v>
          </cell>
        </row>
        <row r="170">
          <cell r="K170">
            <v>1821121</v>
          </cell>
        </row>
        <row r="171">
          <cell r="K171">
            <v>55378</v>
          </cell>
        </row>
        <row r="172">
          <cell r="K172">
            <v>143555</v>
          </cell>
        </row>
        <row r="173">
          <cell r="K173">
            <v>79373</v>
          </cell>
        </row>
        <row r="174">
          <cell r="K174">
            <v>224791</v>
          </cell>
        </row>
        <row r="175">
          <cell r="K175">
            <v>12531</v>
          </cell>
        </row>
        <row r="176">
          <cell r="K176">
            <v>2658000</v>
          </cell>
        </row>
        <row r="177">
          <cell r="K177">
            <v>97966</v>
          </cell>
        </row>
        <row r="178">
          <cell r="K178">
            <v>227829</v>
          </cell>
        </row>
        <row r="179">
          <cell r="K179">
            <v>632984</v>
          </cell>
        </row>
        <row r="180">
          <cell r="K180">
            <v>6122891</v>
          </cell>
        </row>
        <row r="181">
          <cell r="K181">
            <v>357691</v>
          </cell>
        </row>
        <row r="182">
          <cell r="K182">
            <v>2880405</v>
          </cell>
        </row>
        <row r="183">
          <cell r="K183">
            <v>637874</v>
          </cell>
        </row>
        <row r="184">
          <cell r="K184">
            <v>60000</v>
          </cell>
        </row>
        <row r="185">
          <cell r="K185">
            <v>1044595</v>
          </cell>
        </row>
        <row r="186">
          <cell r="K186">
            <v>3658420</v>
          </cell>
        </row>
        <row r="197">
          <cell r="K197">
            <v>191824</v>
          </cell>
        </row>
        <row r="198">
          <cell r="K198">
            <v>191824</v>
          </cell>
        </row>
        <row r="199">
          <cell r="K199">
            <v>191824</v>
          </cell>
        </row>
        <row r="200">
          <cell r="K200">
            <v>191824</v>
          </cell>
        </row>
        <row r="201">
          <cell r="K201">
            <v>191824</v>
          </cell>
        </row>
        <row r="202">
          <cell r="K202">
            <v>191824</v>
          </cell>
        </row>
        <row r="203">
          <cell r="K203">
            <v>191824</v>
          </cell>
        </row>
        <row r="204">
          <cell r="K204">
            <v>191824</v>
          </cell>
        </row>
        <row r="205">
          <cell r="K205">
            <v>671383</v>
          </cell>
        </row>
        <row r="206">
          <cell r="K206">
            <v>671383</v>
          </cell>
        </row>
        <row r="207">
          <cell r="K207">
            <v>671383</v>
          </cell>
        </row>
        <row r="208">
          <cell r="K208">
            <v>671383</v>
          </cell>
        </row>
        <row r="209">
          <cell r="K209">
            <v>671383</v>
          </cell>
        </row>
        <row r="210">
          <cell r="K210">
            <v>671383</v>
          </cell>
        </row>
        <row r="211">
          <cell r="K211">
            <v>671383</v>
          </cell>
        </row>
        <row r="212">
          <cell r="K212">
            <v>671383</v>
          </cell>
        </row>
        <row r="213">
          <cell r="K213">
            <v>3836473.0000000005</v>
          </cell>
        </row>
        <row r="215">
          <cell r="K215">
            <v>32375612</v>
          </cell>
        </row>
        <row r="216">
          <cell r="K216">
            <v>26295953</v>
          </cell>
        </row>
        <row r="217">
          <cell r="K217">
            <v>767295</v>
          </cell>
        </row>
        <row r="218">
          <cell r="K218">
            <v>767295</v>
          </cell>
        </row>
        <row r="219">
          <cell r="K219">
            <v>15345892</v>
          </cell>
        </row>
        <row r="220">
          <cell r="K220">
            <v>767295</v>
          </cell>
        </row>
        <row r="221">
          <cell r="K221">
            <v>767295</v>
          </cell>
        </row>
        <row r="222">
          <cell r="K222">
            <v>767295</v>
          </cell>
        </row>
        <row r="230">
          <cell r="K230">
            <v>14343</v>
          </cell>
        </row>
        <row r="231">
          <cell r="K231">
            <v>1485000</v>
          </cell>
        </row>
        <row r="232">
          <cell r="K232">
            <v>1839332</v>
          </cell>
        </row>
        <row r="233">
          <cell r="K233">
            <v>55932</v>
          </cell>
        </row>
        <row r="234">
          <cell r="K234">
            <v>6977</v>
          </cell>
        </row>
        <row r="235">
          <cell r="K235">
            <v>34388</v>
          </cell>
        </row>
        <row r="236">
          <cell r="K236">
            <v>144817</v>
          </cell>
        </row>
        <row r="237">
          <cell r="K237">
            <v>80071</v>
          </cell>
        </row>
        <row r="238">
          <cell r="K238">
            <v>226428</v>
          </cell>
        </row>
        <row r="239">
          <cell r="K239">
            <v>12622</v>
          </cell>
        </row>
        <row r="240">
          <cell r="K240">
            <v>2677354</v>
          </cell>
        </row>
        <row r="241">
          <cell r="K241">
            <v>98680</v>
          </cell>
        </row>
        <row r="242">
          <cell r="K242">
            <v>229488</v>
          </cell>
        </row>
        <row r="243">
          <cell r="K243">
            <v>637593</v>
          </cell>
        </row>
        <row r="244">
          <cell r="K244">
            <v>6167477</v>
          </cell>
        </row>
        <row r="245">
          <cell r="K245">
            <v>360295</v>
          </cell>
        </row>
        <row r="246">
          <cell r="K246">
            <v>306898</v>
          </cell>
        </row>
        <row r="247">
          <cell r="K247">
            <v>301431</v>
          </cell>
        </row>
        <row r="248">
          <cell r="K248">
            <v>65646</v>
          </cell>
        </row>
        <row r="249">
          <cell r="K249">
            <v>38389</v>
          </cell>
        </row>
        <row r="250">
          <cell r="K250">
            <v>165459</v>
          </cell>
        </row>
        <row r="251">
          <cell r="K251">
            <v>125917</v>
          </cell>
        </row>
        <row r="252">
          <cell r="K252">
            <v>28024</v>
          </cell>
        </row>
        <row r="253">
          <cell r="K253">
            <v>75243</v>
          </cell>
        </row>
        <row r="254">
          <cell r="K254">
            <v>8830</v>
          </cell>
        </row>
        <row r="255">
          <cell r="K255">
            <v>4991</v>
          </cell>
        </row>
        <row r="256">
          <cell r="K256">
            <v>208455</v>
          </cell>
        </row>
        <row r="257">
          <cell r="K257">
            <v>152022</v>
          </cell>
        </row>
      </sheetData>
      <sheetData sheetId="4" refreshError="1"/>
      <sheetData sheetId="5">
        <row r="6">
          <cell r="K6">
            <v>4418732</v>
          </cell>
        </row>
        <row r="7">
          <cell r="K7">
            <v>3861846</v>
          </cell>
        </row>
        <row r="8">
          <cell r="K8">
            <v>10510151</v>
          </cell>
        </row>
        <row r="9">
          <cell r="K9">
            <v>303395</v>
          </cell>
        </row>
        <row r="10">
          <cell r="K10">
            <v>9931</v>
          </cell>
        </row>
        <row r="11">
          <cell r="K11">
            <v>37754</v>
          </cell>
        </row>
        <row r="12">
          <cell r="K12">
            <v>67061</v>
          </cell>
        </row>
        <row r="13">
          <cell r="K13">
            <v>104191</v>
          </cell>
        </row>
        <row r="14">
          <cell r="K14">
            <v>1283652</v>
          </cell>
        </row>
        <row r="15">
          <cell r="K15">
            <v>7363</v>
          </cell>
        </row>
        <row r="16">
          <cell r="K16">
            <v>942</v>
          </cell>
        </row>
        <row r="17">
          <cell r="K17">
            <v>26058793</v>
          </cell>
        </row>
        <row r="18">
          <cell r="K18">
            <v>304307</v>
          </cell>
        </row>
        <row r="19">
          <cell r="K19">
            <v>9960</v>
          </cell>
        </row>
        <row r="20">
          <cell r="K20">
            <v>37910</v>
          </cell>
        </row>
        <row r="21">
          <cell r="K21">
            <v>1511731</v>
          </cell>
        </row>
        <row r="22">
          <cell r="K22">
            <v>52160</v>
          </cell>
        </row>
        <row r="23">
          <cell r="K23">
            <v>2006</v>
          </cell>
        </row>
        <row r="24">
          <cell r="K24">
            <v>1288954</v>
          </cell>
        </row>
        <row r="26">
          <cell r="K26">
            <v>492830</v>
          </cell>
        </row>
        <row r="27">
          <cell r="K27">
            <v>8250597</v>
          </cell>
        </row>
        <row r="28">
          <cell r="K28">
            <v>304612</v>
          </cell>
        </row>
        <row r="29">
          <cell r="K29">
            <v>9970</v>
          </cell>
        </row>
        <row r="30">
          <cell r="K30">
            <v>37971</v>
          </cell>
        </row>
        <row r="31">
          <cell r="K31">
            <v>203960</v>
          </cell>
        </row>
        <row r="32">
          <cell r="K32">
            <v>1291028</v>
          </cell>
        </row>
        <row r="34">
          <cell r="K34">
            <v>11926458</v>
          </cell>
        </row>
        <row r="35">
          <cell r="K35">
            <v>4604852</v>
          </cell>
        </row>
        <row r="36">
          <cell r="K36">
            <v>11637502</v>
          </cell>
        </row>
        <row r="37">
          <cell r="K37">
            <v>476145</v>
          </cell>
        </row>
        <row r="38">
          <cell r="K38">
            <v>11566</v>
          </cell>
        </row>
        <row r="39">
          <cell r="K39">
            <v>37971</v>
          </cell>
        </row>
        <row r="40">
          <cell r="K40">
            <v>1291028</v>
          </cell>
        </row>
        <row r="41">
          <cell r="K41">
            <v>6311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398F-A851-4336-BF04-49FF67EBBCEE}">
  <dimension ref="A1:M45"/>
  <sheetViews>
    <sheetView tabSelected="1" topLeftCell="F18" workbookViewId="0">
      <selection activeCell="N7" sqref="N7"/>
    </sheetView>
  </sheetViews>
  <sheetFormatPr baseColWidth="10" defaultRowHeight="14.5" x14ac:dyDescent="0.35"/>
  <cols>
    <col min="2" max="2" width="15.90625" customWidth="1"/>
    <col min="4" max="4" width="25" customWidth="1"/>
    <col min="5" max="5" width="37.453125" customWidth="1"/>
    <col min="6" max="6" width="44.453125" customWidth="1"/>
    <col min="7" max="7" width="13.36328125" customWidth="1"/>
    <col min="8" max="8" width="19.7265625" customWidth="1"/>
    <col min="9" max="9" width="12.453125" style="12" bestFit="1" customWidth="1"/>
    <col min="10" max="10" width="17" style="12" customWidth="1"/>
    <col min="11" max="11" width="11.6328125" customWidth="1"/>
    <col min="13" max="13" width="14.36328125" customWidth="1"/>
  </cols>
  <sheetData>
    <row r="1" spans="1:13" x14ac:dyDescent="0.35">
      <c r="A1" s="40" t="s">
        <v>59</v>
      </c>
    </row>
    <row r="2" spans="1:13" x14ac:dyDescent="0.35">
      <c r="A2" s="40" t="s">
        <v>107</v>
      </c>
    </row>
    <row r="4" spans="1:13" ht="16" customHeight="1" x14ac:dyDescent="0.35">
      <c r="I4" s="9"/>
    </row>
    <row r="5" spans="1:13" ht="16" x14ac:dyDescent="0.4">
      <c r="B5" s="45" t="s">
        <v>100</v>
      </c>
      <c r="C5" s="45"/>
      <c r="D5" s="45"/>
      <c r="E5" s="45"/>
      <c r="F5" s="45"/>
      <c r="G5" s="45"/>
      <c r="H5" s="45"/>
      <c r="I5" s="45"/>
      <c r="J5" s="45"/>
      <c r="K5" s="45"/>
    </row>
    <row r="6" spans="1:13" x14ac:dyDescent="0.35">
      <c r="I6" s="9"/>
    </row>
    <row r="7" spans="1:13" ht="34.5" customHeight="1" x14ac:dyDescent="0.35">
      <c r="B7" s="46" t="s">
        <v>56</v>
      </c>
      <c r="C7" s="47" t="s">
        <v>0</v>
      </c>
      <c r="D7" s="46" t="s">
        <v>1</v>
      </c>
      <c r="E7" s="46" t="s">
        <v>2</v>
      </c>
      <c r="F7" s="49" t="s">
        <v>3</v>
      </c>
      <c r="G7" s="50"/>
      <c r="H7" s="50"/>
      <c r="I7" s="51" t="s">
        <v>4</v>
      </c>
      <c r="J7" s="53" t="s">
        <v>5</v>
      </c>
      <c r="K7" s="54"/>
      <c r="L7" s="46" t="s">
        <v>6</v>
      </c>
      <c r="M7" s="46" t="s">
        <v>57</v>
      </c>
    </row>
    <row r="8" spans="1:13" ht="43.5" customHeight="1" x14ac:dyDescent="0.35">
      <c r="B8" s="46"/>
      <c r="C8" s="48"/>
      <c r="D8" s="46"/>
      <c r="E8" s="46"/>
      <c r="F8" s="4" t="s">
        <v>8</v>
      </c>
      <c r="G8" s="5" t="s">
        <v>9</v>
      </c>
      <c r="H8" s="5" t="s">
        <v>10</v>
      </c>
      <c r="I8" s="52"/>
      <c r="J8" s="10" t="s">
        <v>11</v>
      </c>
      <c r="K8" s="5" t="s">
        <v>12</v>
      </c>
      <c r="L8" s="46"/>
      <c r="M8" s="46"/>
    </row>
    <row r="9" spans="1:13" s="37" customFormat="1" ht="43.5" customHeight="1" x14ac:dyDescent="0.35">
      <c r="A9"/>
      <c r="B9" s="38" t="s">
        <v>98</v>
      </c>
      <c r="C9" s="34"/>
      <c r="D9" s="33"/>
      <c r="E9" s="33"/>
      <c r="F9" s="33"/>
      <c r="G9" s="33"/>
      <c r="H9" s="33"/>
      <c r="I9" s="35"/>
      <c r="J9" s="39"/>
      <c r="K9" s="33"/>
      <c r="L9" s="33"/>
      <c r="M9" s="33"/>
    </row>
    <row r="10" spans="1:13" ht="43.5" customHeight="1" x14ac:dyDescent="0.35">
      <c r="B10" s="7">
        <v>45536</v>
      </c>
      <c r="C10" s="3" t="s">
        <v>13</v>
      </c>
      <c r="D10" s="1" t="s">
        <v>14</v>
      </c>
      <c r="E10" s="1" t="s">
        <v>101</v>
      </c>
      <c r="F10" s="1"/>
      <c r="G10" s="1"/>
      <c r="H10" s="1" t="s">
        <v>15</v>
      </c>
      <c r="I10" s="6" t="s">
        <v>16</v>
      </c>
      <c r="J10" s="11">
        <f>+SUM('[1]SEPT-DIC SECURITY S.A.'!K6:K21)</f>
        <v>6812304.0999999996</v>
      </c>
      <c r="K10" s="1" t="s">
        <v>17</v>
      </c>
      <c r="L10" s="1" t="s">
        <v>18</v>
      </c>
      <c r="M10" s="1">
        <v>16</v>
      </c>
    </row>
    <row r="11" spans="1:13" ht="43.5" customHeight="1" x14ac:dyDescent="0.35">
      <c r="B11" s="7">
        <v>45536</v>
      </c>
      <c r="C11" s="3" t="s">
        <v>13</v>
      </c>
      <c r="D11" s="1" t="s">
        <v>14</v>
      </c>
      <c r="E11" s="1" t="s">
        <v>102</v>
      </c>
      <c r="F11" s="1" t="s">
        <v>19</v>
      </c>
      <c r="G11" s="1" t="s">
        <v>20</v>
      </c>
      <c r="H11" s="1" t="s">
        <v>21</v>
      </c>
      <c r="I11" s="6" t="s">
        <v>16</v>
      </c>
      <c r="J11" s="8">
        <f>+'[1]SEPT-DIC SECURITY S.A.'!K22</f>
        <v>3784612.0000000005</v>
      </c>
      <c r="K11" s="1" t="s">
        <v>17</v>
      </c>
      <c r="L11" s="1" t="s">
        <v>18</v>
      </c>
      <c r="M11" s="1">
        <v>1</v>
      </c>
    </row>
    <row r="12" spans="1:13" ht="43.5" customHeight="1" x14ac:dyDescent="0.35">
      <c r="B12" s="7">
        <v>45536</v>
      </c>
      <c r="C12" s="3" t="s">
        <v>13</v>
      </c>
      <c r="D12" s="1" t="s">
        <v>14</v>
      </c>
      <c r="E12" s="1" t="s">
        <v>102</v>
      </c>
      <c r="F12" s="1"/>
      <c r="G12" s="1"/>
      <c r="H12" s="1" t="s">
        <v>15</v>
      </c>
      <c r="I12" s="6" t="s">
        <v>16</v>
      </c>
      <c r="J12" s="8">
        <f>+SUM('[1]SEPT-DIC SECURITY S.A.'!K23:K29)</f>
        <v>61663060.977199994</v>
      </c>
      <c r="K12" s="1" t="s">
        <v>17</v>
      </c>
      <c r="L12" s="1" t="s">
        <v>18</v>
      </c>
      <c r="M12" s="1">
        <v>7</v>
      </c>
    </row>
    <row r="13" spans="1:13" ht="43.5" customHeight="1" x14ac:dyDescent="0.35">
      <c r="B13" s="7">
        <v>45551</v>
      </c>
      <c r="C13" s="3" t="s">
        <v>13</v>
      </c>
      <c r="D13" s="1" t="s">
        <v>14</v>
      </c>
      <c r="E13" s="1" t="s">
        <v>23</v>
      </c>
      <c r="F13" s="1" t="s">
        <v>24</v>
      </c>
      <c r="G13" s="1" t="s">
        <v>25</v>
      </c>
      <c r="H13" s="1" t="s">
        <v>15</v>
      </c>
      <c r="I13" s="6" t="s">
        <v>16</v>
      </c>
      <c r="J13" s="11">
        <v>1319332481</v>
      </c>
      <c r="K13" s="1" t="s">
        <v>17</v>
      </c>
      <c r="L13" s="1" t="s">
        <v>18</v>
      </c>
      <c r="M13" s="1">
        <v>1</v>
      </c>
    </row>
    <row r="14" spans="1:13" ht="43.5" customHeight="1" x14ac:dyDescent="0.35">
      <c r="B14" s="7">
        <v>45560</v>
      </c>
      <c r="C14" s="3" t="s">
        <v>13</v>
      </c>
      <c r="D14" s="1" t="s">
        <v>14</v>
      </c>
      <c r="E14" s="1" t="s">
        <v>26</v>
      </c>
      <c r="F14" s="1" t="s">
        <v>27</v>
      </c>
      <c r="G14" s="1" t="s">
        <v>28</v>
      </c>
      <c r="H14" s="1" t="s">
        <v>15</v>
      </c>
      <c r="I14" s="6" t="s">
        <v>16</v>
      </c>
      <c r="J14" s="11">
        <v>100412475</v>
      </c>
      <c r="K14" s="1" t="s">
        <v>17</v>
      </c>
      <c r="L14" s="1" t="s">
        <v>18</v>
      </c>
      <c r="M14" s="1">
        <v>1</v>
      </c>
    </row>
    <row r="15" spans="1:13" ht="43.5" customHeight="1" x14ac:dyDescent="0.35">
      <c r="B15" s="7">
        <v>45560</v>
      </c>
      <c r="C15" s="3" t="s">
        <v>13</v>
      </c>
      <c r="D15" s="1" t="s">
        <v>14</v>
      </c>
      <c r="E15" s="1" t="s">
        <v>29</v>
      </c>
      <c r="F15" s="1" t="s">
        <v>30</v>
      </c>
      <c r="G15" s="1" t="s">
        <v>31</v>
      </c>
      <c r="H15" s="1" t="s">
        <v>21</v>
      </c>
      <c r="I15" s="6" t="s">
        <v>16</v>
      </c>
      <c r="J15" s="11">
        <f>+'[1]SEPT-DIC SECURITY S.A.'!K39</f>
        <v>16989</v>
      </c>
      <c r="K15" s="1" t="s">
        <v>17</v>
      </c>
      <c r="L15" s="1" t="s">
        <v>18</v>
      </c>
      <c r="M15" s="1">
        <v>1</v>
      </c>
    </row>
    <row r="16" spans="1:13" ht="43.5" customHeight="1" x14ac:dyDescent="0.35">
      <c r="B16" s="7">
        <v>45560</v>
      </c>
      <c r="C16" s="3" t="s">
        <v>13</v>
      </c>
      <c r="D16" s="1" t="s">
        <v>14</v>
      </c>
      <c r="E16" s="1" t="s">
        <v>32</v>
      </c>
      <c r="F16" s="1" t="s">
        <v>33</v>
      </c>
      <c r="G16" s="1" t="s">
        <v>43</v>
      </c>
      <c r="H16" s="1" t="s">
        <v>21</v>
      </c>
      <c r="I16" s="6" t="s">
        <v>16</v>
      </c>
      <c r="J16" s="11">
        <f>+SUM('[1]SEPT-DIC SECURITY S.A.'!K46:K57)</f>
        <v>15629704</v>
      </c>
      <c r="K16" s="1" t="s">
        <v>17</v>
      </c>
      <c r="L16" s="1" t="s">
        <v>18</v>
      </c>
      <c r="M16" s="1">
        <v>11</v>
      </c>
    </row>
    <row r="17" spans="1:13" ht="43.5" customHeight="1" x14ac:dyDescent="0.35">
      <c r="B17" s="7">
        <v>45560</v>
      </c>
      <c r="C17" s="3" t="s">
        <v>13</v>
      </c>
      <c r="D17" s="1" t="s">
        <v>14</v>
      </c>
      <c r="E17" s="1" t="s">
        <v>34</v>
      </c>
      <c r="F17" s="1" t="s">
        <v>19</v>
      </c>
      <c r="G17" s="1" t="s">
        <v>20</v>
      </c>
      <c r="H17" s="1" t="s">
        <v>21</v>
      </c>
      <c r="I17" s="6" t="s">
        <v>16</v>
      </c>
      <c r="J17" s="11">
        <f>+SUM('[1]SEPT-DIC SECURITY S.A.'!K40:K45)</f>
        <v>2182616</v>
      </c>
      <c r="K17" s="1" t="s">
        <v>17</v>
      </c>
      <c r="L17" s="1" t="s">
        <v>18</v>
      </c>
      <c r="M17" s="1">
        <v>6</v>
      </c>
    </row>
    <row r="18" spans="1:13" ht="43.5" customHeight="1" x14ac:dyDescent="0.35">
      <c r="B18" s="7">
        <v>45560</v>
      </c>
      <c r="C18" s="3" t="s">
        <v>13</v>
      </c>
      <c r="D18" s="1" t="s">
        <v>14</v>
      </c>
      <c r="E18" s="1" t="s">
        <v>106</v>
      </c>
      <c r="F18" s="1" t="s">
        <v>35</v>
      </c>
      <c r="G18" s="1" t="s">
        <v>36</v>
      </c>
      <c r="H18" s="1" t="s">
        <v>21</v>
      </c>
      <c r="I18" s="6" t="s">
        <v>16</v>
      </c>
      <c r="J18" s="11">
        <v>5700000</v>
      </c>
      <c r="K18" s="1" t="s">
        <v>17</v>
      </c>
      <c r="L18" s="1" t="s">
        <v>18</v>
      </c>
      <c r="M18" s="1">
        <v>1</v>
      </c>
    </row>
    <row r="19" spans="1:13" s="37" customFormat="1" ht="43.5" customHeight="1" x14ac:dyDescent="0.35">
      <c r="A19"/>
      <c r="B19" s="38" t="s">
        <v>37</v>
      </c>
      <c r="C19" s="34"/>
      <c r="D19" s="33"/>
      <c r="E19" s="33"/>
      <c r="F19" s="33"/>
      <c r="G19" s="33"/>
      <c r="H19" s="33"/>
      <c r="I19" s="35"/>
      <c r="J19" s="39"/>
      <c r="K19" s="33"/>
      <c r="L19" s="33"/>
      <c r="M19" s="33"/>
    </row>
    <row r="20" spans="1:13" ht="43.5" customHeight="1" x14ac:dyDescent="0.35">
      <c r="B20" s="7">
        <v>45587</v>
      </c>
      <c r="C20" s="3" t="s">
        <v>13</v>
      </c>
      <c r="D20" s="1" t="s">
        <v>14</v>
      </c>
      <c r="E20" s="1" t="s">
        <v>101</v>
      </c>
      <c r="F20" s="1"/>
      <c r="G20" s="1"/>
      <c r="H20" s="1" t="s">
        <v>15</v>
      </c>
      <c r="I20" s="6" t="s">
        <v>16</v>
      </c>
      <c r="J20" s="8">
        <f>+SUM('[1]SEPT-DIC SECURITY S.A.'!K69:K83)</f>
        <v>6168565.1749999998</v>
      </c>
      <c r="K20" s="1" t="s">
        <v>17</v>
      </c>
      <c r="L20" s="1" t="s">
        <v>18</v>
      </c>
      <c r="M20" s="1">
        <v>16</v>
      </c>
    </row>
    <row r="21" spans="1:13" ht="43.5" customHeight="1" x14ac:dyDescent="0.35">
      <c r="B21" s="7">
        <v>45587</v>
      </c>
      <c r="C21" s="3" t="s">
        <v>13</v>
      </c>
      <c r="D21" s="1" t="s">
        <v>14</v>
      </c>
      <c r="E21" s="1" t="s">
        <v>102</v>
      </c>
      <c r="F21" s="1" t="s">
        <v>19</v>
      </c>
      <c r="G21" s="1" t="s">
        <v>20</v>
      </c>
      <c r="H21" s="1" t="s">
        <v>21</v>
      </c>
      <c r="I21" s="6" t="s">
        <v>16</v>
      </c>
      <c r="J21" s="8">
        <f>+'[1]SEPT-DIC SECURITY S.A.'!K85</f>
        <v>3796041.0000000005</v>
      </c>
      <c r="K21" s="1" t="s">
        <v>17</v>
      </c>
      <c r="L21" s="1" t="s">
        <v>18</v>
      </c>
      <c r="M21" s="1">
        <v>1</v>
      </c>
    </row>
    <row r="22" spans="1:13" ht="43.5" customHeight="1" x14ac:dyDescent="0.35">
      <c r="B22" s="7">
        <v>45587</v>
      </c>
      <c r="C22" s="3" t="s">
        <v>13</v>
      </c>
      <c r="D22" s="1" t="s">
        <v>14</v>
      </c>
      <c r="E22" s="1" t="s">
        <v>102</v>
      </c>
      <c r="F22" s="1"/>
      <c r="G22" s="1"/>
      <c r="H22" s="1" t="s">
        <v>22</v>
      </c>
      <c r="I22" s="6" t="s">
        <v>16</v>
      </c>
      <c r="J22" s="8">
        <f>+'[1]RES SEPT-DIC SECURITY S.A '!$K$18</f>
        <v>61849274</v>
      </c>
      <c r="K22" s="1" t="s">
        <v>17</v>
      </c>
      <c r="L22" s="1" t="s">
        <v>18</v>
      </c>
      <c r="M22" s="1">
        <v>7</v>
      </c>
    </row>
    <row r="23" spans="1:13" ht="43.5" customHeight="1" x14ac:dyDescent="0.35">
      <c r="B23" s="7">
        <v>45588</v>
      </c>
      <c r="C23" s="3" t="s">
        <v>13</v>
      </c>
      <c r="D23" s="1" t="s">
        <v>14</v>
      </c>
      <c r="E23" s="1" t="s">
        <v>23</v>
      </c>
      <c r="F23" s="1" t="s">
        <v>24</v>
      </c>
      <c r="G23" s="1" t="s">
        <v>25</v>
      </c>
      <c r="H23" s="1" t="s">
        <v>15</v>
      </c>
      <c r="I23" s="6" t="s">
        <v>16</v>
      </c>
      <c r="J23" s="11">
        <v>1233752975</v>
      </c>
      <c r="K23" s="1" t="s">
        <v>17</v>
      </c>
      <c r="L23" s="1" t="s">
        <v>18</v>
      </c>
      <c r="M23" s="1">
        <v>1</v>
      </c>
    </row>
    <row r="24" spans="1:13" ht="43.5" customHeight="1" x14ac:dyDescent="0.35">
      <c r="B24" s="7">
        <v>45581</v>
      </c>
      <c r="C24" s="3" t="s">
        <v>13</v>
      </c>
      <c r="D24" s="1" t="s">
        <v>14</v>
      </c>
      <c r="E24" s="1" t="s">
        <v>26</v>
      </c>
      <c r="F24" s="1" t="s">
        <v>39</v>
      </c>
      <c r="G24" s="1" t="s">
        <v>40</v>
      </c>
      <c r="H24" s="1" t="s">
        <v>15</v>
      </c>
      <c r="I24" s="6" t="s">
        <v>16</v>
      </c>
      <c r="J24" s="11">
        <v>180277035</v>
      </c>
      <c r="K24" s="1" t="s">
        <v>17</v>
      </c>
      <c r="L24" s="1" t="s">
        <v>18</v>
      </c>
      <c r="M24" s="1">
        <v>1</v>
      </c>
    </row>
    <row r="25" spans="1:13" ht="43.5" customHeight="1" x14ac:dyDescent="0.35">
      <c r="B25" s="7">
        <v>45573</v>
      </c>
      <c r="C25" s="3" t="s">
        <v>13</v>
      </c>
      <c r="D25" s="1" t="s">
        <v>14</v>
      </c>
      <c r="E25" s="1" t="s">
        <v>52</v>
      </c>
      <c r="F25" s="1" t="s">
        <v>30</v>
      </c>
      <c r="G25" s="1" t="s">
        <v>31</v>
      </c>
      <c r="H25" s="1" t="s">
        <v>21</v>
      </c>
      <c r="I25" s="6" t="s">
        <v>16</v>
      </c>
      <c r="J25" s="11">
        <v>15922</v>
      </c>
      <c r="K25" s="1" t="s">
        <v>17</v>
      </c>
      <c r="L25" s="1" t="s">
        <v>18</v>
      </c>
      <c r="M25" s="1">
        <v>1</v>
      </c>
    </row>
    <row r="26" spans="1:13" ht="43.5" customHeight="1" x14ac:dyDescent="0.35">
      <c r="B26" s="7">
        <v>45589</v>
      </c>
      <c r="C26" s="3" t="s">
        <v>13</v>
      </c>
      <c r="D26" s="1" t="s">
        <v>14</v>
      </c>
      <c r="E26" s="1" t="s">
        <v>104</v>
      </c>
      <c r="F26" s="1" t="s">
        <v>19</v>
      </c>
      <c r="G26" s="1" t="s">
        <v>20</v>
      </c>
      <c r="H26" s="1" t="s">
        <v>21</v>
      </c>
      <c r="I26" s="6" t="s">
        <v>16</v>
      </c>
      <c r="J26" s="11">
        <f>+SUM('[1]SEPT-DIC SECURITY S.A.'!K103:K108)</f>
        <v>2189085</v>
      </c>
      <c r="K26" s="1" t="s">
        <v>17</v>
      </c>
      <c r="L26" s="1" t="s">
        <v>18</v>
      </c>
      <c r="M26" s="1">
        <v>6</v>
      </c>
    </row>
    <row r="27" spans="1:13" ht="43.5" customHeight="1" x14ac:dyDescent="0.35">
      <c r="B27" s="7">
        <v>45566</v>
      </c>
      <c r="C27" s="3" t="s">
        <v>13</v>
      </c>
      <c r="D27" s="1" t="s">
        <v>14</v>
      </c>
      <c r="E27" s="1" t="s">
        <v>42</v>
      </c>
      <c r="F27" s="1" t="s">
        <v>33</v>
      </c>
      <c r="G27" s="1" t="s">
        <v>43</v>
      </c>
      <c r="H27" s="1" t="s">
        <v>21</v>
      </c>
      <c r="I27" s="6" t="s">
        <v>16</v>
      </c>
      <c r="J27" s="11">
        <f>+SUM('[1]SEPT-DIC SECURITY S.A.'!K109:K122)</f>
        <v>17004804</v>
      </c>
      <c r="K27" s="1" t="s">
        <v>17</v>
      </c>
      <c r="L27" s="1" t="s">
        <v>18</v>
      </c>
      <c r="M27" s="1">
        <v>14</v>
      </c>
    </row>
    <row r="28" spans="1:13" ht="43.5" customHeight="1" x14ac:dyDescent="0.35">
      <c r="B28" s="7">
        <v>45569</v>
      </c>
      <c r="C28" s="3" t="s">
        <v>13</v>
      </c>
      <c r="D28" s="1" t="s">
        <v>14</v>
      </c>
      <c r="E28" s="1" t="s">
        <v>106</v>
      </c>
      <c r="F28" s="1" t="s">
        <v>35</v>
      </c>
      <c r="G28" s="1" t="s">
        <v>36</v>
      </c>
      <c r="H28" s="1" t="s">
        <v>21</v>
      </c>
      <c r="I28" s="6" t="s">
        <v>16</v>
      </c>
      <c r="J28" s="11">
        <v>5484000</v>
      </c>
      <c r="K28" s="1" t="s">
        <v>17</v>
      </c>
      <c r="L28" s="1" t="s">
        <v>18</v>
      </c>
      <c r="M28" s="1">
        <v>1</v>
      </c>
    </row>
    <row r="29" spans="1:13" s="37" customFormat="1" ht="43.5" customHeight="1" x14ac:dyDescent="0.35">
      <c r="A29"/>
      <c r="B29" s="38" t="s">
        <v>44</v>
      </c>
      <c r="C29" s="34"/>
      <c r="D29" s="33"/>
      <c r="E29" s="33"/>
      <c r="F29" s="33"/>
      <c r="G29" s="33"/>
      <c r="H29" s="33"/>
      <c r="I29" s="35"/>
      <c r="J29" s="39"/>
      <c r="K29" s="33"/>
      <c r="L29" s="33"/>
      <c r="M29" s="33"/>
    </row>
    <row r="30" spans="1:13" ht="43.5" customHeight="1" x14ac:dyDescent="0.35">
      <c r="B30" s="7">
        <v>45614</v>
      </c>
      <c r="C30" s="3" t="s">
        <v>13</v>
      </c>
      <c r="D30" s="1" t="s">
        <v>14</v>
      </c>
      <c r="E30" s="1" t="s">
        <v>101</v>
      </c>
      <c r="F30" s="1"/>
      <c r="G30" s="1"/>
      <c r="H30" s="1" t="s">
        <v>15</v>
      </c>
      <c r="I30" s="6" t="s">
        <v>16</v>
      </c>
      <c r="J30" s="8">
        <f>+SUM('[1]SEPT-DIC SECURITY S.A.'!K134:K149)</f>
        <v>6857280</v>
      </c>
      <c r="K30" s="1" t="s">
        <v>17</v>
      </c>
      <c r="L30" s="1" t="s">
        <v>18</v>
      </c>
      <c r="M30" s="1">
        <v>16</v>
      </c>
    </row>
    <row r="31" spans="1:13" ht="43.5" customHeight="1" x14ac:dyDescent="0.35">
      <c r="B31" s="7">
        <v>45614</v>
      </c>
      <c r="C31" s="3" t="s">
        <v>13</v>
      </c>
      <c r="D31" s="1" t="s">
        <v>14</v>
      </c>
      <c r="E31" s="1" t="s">
        <v>102</v>
      </c>
      <c r="F31" s="1" t="s">
        <v>19</v>
      </c>
      <c r="G31" s="1" t="s">
        <v>20</v>
      </c>
      <c r="H31" s="1" t="s">
        <v>21</v>
      </c>
      <c r="I31" s="6" t="s">
        <v>16</v>
      </c>
      <c r="J31" s="8">
        <v>3809599</v>
      </c>
      <c r="K31" s="1" t="s">
        <v>17</v>
      </c>
      <c r="L31" s="1" t="s">
        <v>18</v>
      </c>
      <c r="M31" s="1">
        <v>1</v>
      </c>
    </row>
    <row r="32" spans="1:13" ht="43.5" customHeight="1" x14ac:dyDescent="0.35">
      <c r="B32" s="7">
        <v>45614</v>
      </c>
      <c r="C32" s="3" t="s">
        <v>13</v>
      </c>
      <c r="D32" s="1" t="s">
        <v>14</v>
      </c>
      <c r="E32" s="1" t="s">
        <v>102</v>
      </c>
      <c r="F32" s="1"/>
      <c r="G32" s="1"/>
      <c r="H32" s="1" t="s">
        <v>22</v>
      </c>
      <c r="I32" s="6" t="s">
        <v>16</v>
      </c>
      <c r="J32" s="8">
        <f>+SUM('[1]SEPT-DIC SECURITY S.A.'!K151:K158)</f>
        <v>72600545</v>
      </c>
      <c r="K32" s="1" t="s">
        <v>17</v>
      </c>
      <c r="L32" s="1" t="s">
        <v>18</v>
      </c>
      <c r="M32" s="1">
        <v>8</v>
      </c>
    </row>
    <row r="33" spans="1:13" ht="43.5" customHeight="1" x14ac:dyDescent="0.35">
      <c r="B33" s="7">
        <v>45623</v>
      </c>
      <c r="C33" s="3" t="s">
        <v>13</v>
      </c>
      <c r="D33" s="1" t="s">
        <v>14</v>
      </c>
      <c r="E33" s="1" t="s">
        <v>26</v>
      </c>
      <c r="F33" s="1" t="s">
        <v>45</v>
      </c>
      <c r="G33" s="1" t="s">
        <v>46</v>
      </c>
      <c r="H33" s="1" t="s">
        <v>15</v>
      </c>
      <c r="I33" s="6" t="s">
        <v>16</v>
      </c>
      <c r="J33" s="11">
        <v>187228412</v>
      </c>
      <c r="K33" s="1" t="s">
        <v>17</v>
      </c>
      <c r="L33" s="1" t="s">
        <v>18</v>
      </c>
      <c r="M33" s="1">
        <v>1</v>
      </c>
    </row>
    <row r="34" spans="1:13" ht="43.5" customHeight="1" x14ac:dyDescent="0.35">
      <c r="B34" s="7">
        <v>45602</v>
      </c>
      <c r="C34" s="3" t="s">
        <v>13</v>
      </c>
      <c r="D34" s="1" t="s">
        <v>14</v>
      </c>
      <c r="E34" s="1" t="s">
        <v>52</v>
      </c>
      <c r="F34" s="1" t="s">
        <v>30</v>
      </c>
      <c r="G34" s="1" t="s">
        <v>31</v>
      </c>
      <c r="H34" s="1" t="s">
        <v>21</v>
      </c>
      <c r="I34" s="6" t="s">
        <v>16</v>
      </c>
      <c r="J34" s="11">
        <v>17657</v>
      </c>
      <c r="K34" s="1" t="s">
        <v>17</v>
      </c>
      <c r="L34" s="1" t="s">
        <v>18</v>
      </c>
      <c r="M34" s="1">
        <v>1</v>
      </c>
    </row>
    <row r="35" spans="1:13" ht="43.5" customHeight="1" x14ac:dyDescent="0.35">
      <c r="B35" s="7">
        <v>45622</v>
      </c>
      <c r="C35" s="3" t="s">
        <v>13</v>
      </c>
      <c r="D35" s="1" t="s">
        <v>14</v>
      </c>
      <c r="E35" s="1" t="s">
        <v>103</v>
      </c>
      <c r="F35" s="1" t="s">
        <v>19</v>
      </c>
      <c r="G35" s="1" t="s">
        <v>20</v>
      </c>
      <c r="H35" s="1" t="s">
        <v>21</v>
      </c>
      <c r="I35" s="6" t="s">
        <v>16</v>
      </c>
      <c r="J35" s="11">
        <f>+SUM('[1]SEPT-DIC SECURITY S.A.'!K168:K173)</f>
        <v>2140709</v>
      </c>
      <c r="K35" s="1" t="s">
        <v>17</v>
      </c>
      <c r="L35" s="1" t="s">
        <v>18</v>
      </c>
      <c r="M35" s="1">
        <v>6</v>
      </c>
    </row>
    <row r="36" spans="1:13" ht="43.5" customHeight="1" x14ac:dyDescent="0.35">
      <c r="B36" s="7">
        <v>45600</v>
      </c>
      <c r="C36" s="3" t="s">
        <v>13</v>
      </c>
      <c r="D36" s="1" t="s">
        <v>14</v>
      </c>
      <c r="E36" s="1" t="s">
        <v>42</v>
      </c>
      <c r="F36" s="1" t="s">
        <v>33</v>
      </c>
      <c r="G36" s="1" t="s">
        <v>43</v>
      </c>
      <c r="H36" s="1" t="s">
        <v>21</v>
      </c>
      <c r="I36" s="6" t="s">
        <v>16</v>
      </c>
      <c r="J36" s="11">
        <f>+SUM('[1]SEPT-DIC SECURITY S.A.'!K174:K186)</f>
        <v>18615977</v>
      </c>
      <c r="K36" s="1" t="s">
        <v>17</v>
      </c>
      <c r="L36" s="1" t="s">
        <v>18</v>
      </c>
      <c r="M36" s="1">
        <v>13</v>
      </c>
    </row>
    <row r="37" spans="1:13" s="37" customFormat="1" ht="43.5" customHeight="1" x14ac:dyDescent="0.35">
      <c r="A37"/>
      <c r="B37" s="38" t="s">
        <v>47</v>
      </c>
      <c r="C37" s="34"/>
      <c r="D37" s="33"/>
      <c r="E37" s="33"/>
      <c r="F37" s="33"/>
      <c r="G37" s="33"/>
      <c r="H37" s="33"/>
      <c r="I37" s="35"/>
      <c r="J37" s="39"/>
      <c r="K37" s="33"/>
      <c r="L37" s="33"/>
      <c r="M37" s="33"/>
    </row>
    <row r="38" spans="1:13" ht="43.5" customHeight="1" x14ac:dyDescent="0.35">
      <c r="B38" s="7">
        <v>45657</v>
      </c>
      <c r="C38" s="3" t="s">
        <v>13</v>
      </c>
      <c r="D38" s="1" t="s">
        <v>14</v>
      </c>
      <c r="E38" s="1" t="s">
        <v>101</v>
      </c>
      <c r="F38" s="1"/>
      <c r="G38" s="1"/>
      <c r="H38" s="1" t="s">
        <v>15</v>
      </c>
      <c r="I38" s="6" t="s">
        <v>16</v>
      </c>
      <c r="J38" s="8">
        <f>+SUM('[1]SEPT-DIC SECURITY S.A.'!K197:K212)</f>
        <v>6905656</v>
      </c>
      <c r="K38" s="1" t="s">
        <v>17</v>
      </c>
      <c r="L38" s="1" t="s">
        <v>18</v>
      </c>
      <c r="M38" s="1">
        <v>16</v>
      </c>
    </row>
    <row r="39" spans="1:13" ht="43.5" customHeight="1" x14ac:dyDescent="0.35">
      <c r="B39" s="7">
        <v>45657</v>
      </c>
      <c r="C39" s="3" t="s">
        <v>13</v>
      </c>
      <c r="D39" s="1" t="s">
        <v>14</v>
      </c>
      <c r="E39" s="1" t="s">
        <v>102</v>
      </c>
      <c r="F39" s="1" t="s">
        <v>19</v>
      </c>
      <c r="G39" s="1" t="s">
        <v>20</v>
      </c>
      <c r="H39" s="1" t="s">
        <v>21</v>
      </c>
      <c r="I39" s="6" t="s">
        <v>16</v>
      </c>
      <c r="J39" s="8">
        <f>+'[1]SEPT-DIC SECURITY S.A.'!K213</f>
        <v>3836473.0000000005</v>
      </c>
      <c r="K39" s="1" t="s">
        <v>17</v>
      </c>
      <c r="L39" s="1" t="s">
        <v>18</v>
      </c>
      <c r="M39" s="1">
        <v>1</v>
      </c>
    </row>
    <row r="40" spans="1:13" ht="43.5" customHeight="1" x14ac:dyDescent="0.35">
      <c r="B40" s="7">
        <v>45657</v>
      </c>
      <c r="C40" s="3" t="s">
        <v>13</v>
      </c>
      <c r="D40" s="1"/>
      <c r="E40" s="1" t="s">
        <v>102</v>
      </c>
      <c r="F40" s="1" t="s">
        <v>76</v>
      </c>
      <c r="G40" s="1" t="s">
        <v>77</v>
      </c>
      <c r="H40" s="1" t="s">
        <v>15</v>
      </c>
      <c r="I40" s="6" t="s">
        <v>16</v>
      </c>
      <c r="J40" s="8">
        <v>65193953</v>
      </c>
      <c r="K40" s="1"/>
      <c r="L40" s="1" t="s">
        <v>18</v>
      </c>
      <c r="M40" s="1">
        <v>1</v>
      </c>
    </row>
    <row r="41" spans="1:13" ht="43.5" customHeight="1" x14ac:dyDescent="0.35">
      <c r="B41" s="7">
        <v>45657</v>
      </c>
      <c r="C41" s="3" t="s">
        <v>13</v>
      </c>
      <c r="D41" s="1" t="s">
        <v>14</v>
      </c>
      <c r="E41" s="1" t="s">
        <v>102</v>
      </c>
      <c r="F41" s="1"/>
      <c r="G41" s="1"/>
      <c r="H41" s="1" t="s">
        <v>22</v>
      </c>
      <c r="I41" s="6" t="s">
        <v>16</v>
      </c>
      <c r="J41" s="8">
        <f>+SUM('[1]SEPT-DIC SECURITY S.A.'!K215:K222)</f>
        <v>77853932</v>
      </c>
      <c r="K41" s="1" t="s">
        <v>17</v>
      </c>
      <c r="L41" s="1" t="s">
        <v>18</v>
      </c>
      <c r="M41" s="1">
        <v>9</v>
      </c>
    </row>
    <row r="42" spans="1:13" ht="43.5" customHeight="1" x14ac:dyDescent="0.35">
      <c r="B42" s="7">
        <v>45657</v>
      </c>
      <c r="C42" s="3" t="s">
        <v>13</v>
      </c>
      <c r="D42" s="1" t="s">
        <v>14</v>
      </c>
      <c r="E42" s="1" t="s">
        <v>52</v>
      </c>
      <c r="F42" s="1" t="s">
        <v>30</v>
      </c>
      <c r="G42" s="1" t="s">
        <v>31</v>
      </c>
      <c r="H42" s="1" t="s">
        <v>21</v>
      </c>
      <c r="I42" s="6" t="s">
        <v>16</v>
      </c>
      <c r="J42" s="11">
        <f>+'[1]SEPT-DIC SECURITY S.A.'!K230</f>
        <v>14343</v>
      </c>
      <c r="K42" s="1" t="s">
        <v>17</v>
      </c>
      <c r="L42" s="1" t="s">
        <v>18</v>
      </c>
      <c r="M42" s="1">
        <v>1</v>
      </c>
    </row>
    <row r="43" spans="1:13" ht="43.5" customHeight="1" x14ac:dyDescent="0.35">
      <c r="B43" s="7">
        <v>45657</v>
      </c>
      <c r="C43" s="3" t="s">
        <v>13</v>
      </c>
      <c r="D43" s="1" t="s">
        <v>14</v>
      </c>
      <c r="E43" s="1" t="s">
        <v>103</v>
      </c>
      <c r="F43" s="1" t="s">
        <v>19</v>
      </c>
      <c r="G43" s="1" t="s">
        <v>20</v>
      </c>
      <c r="H43" s="1" t="s">
        <v>21</v>
      </c>
      <c r="I43" s="6" t="s">
        <v>16</v>
      </c>
      <c r="J43" s="11">
        <f>+SUM('[1]SEPT-DIC SECURITY S.A.'!K232:K237)</f>
        <v>2161517</v>
      </c>
      <c r="K43" s="1" t="s">
        <v>17</v>
      </c>
      <c r="L43" s="1" t="s">
        <v>18</v>
      </c>
      <c r="M43" s="1">
        <v>6</v>
      </c>
    </row>
    <row r="44" spans="1:13" ht="43.5" customHeight="1" x14ac:dyDescent="0.35">
      <c r="B44" s="7">
        <v>45657</v>
      </c>
      <c r="C44" s="3" t="s">
        <v>13</v>
      </c>
      <c r="D44" s="1" t="s">
        <v>14</v>
      </c>
      <c r="E44" s="1" t="s">
        <v>42</v>
      </c>
      <c r="F44" s="1" t="s">
        <v>33</v>
      </c>
      <c r="G44" s="1" t="s">
        <v>43</v>
      </c>
      <c r="H44" s="1" t="s">
        <v>21</v>
      </c>
      <c r="I44" s="6" t="s">
        <v>16</v>
      </c>
      <c r="J44" s="11">
        <f>+SUM('[1]SEPT-DIC SECURITY S.A.'!K238:K257)</f>
        <v>11891242</v>
      </c>
      <c r="K44" s="1" t="s">
        <v>17</v>
      </c>
      <c r="L44" s="1" t="s">
        <v>18</v>
      </c>
      <c r="M44" s="1">
        <v>21</v>
      </c>
    </row>
    <row r="45" spans="1:13" ht="43.5" customHeight="1" x14ac:dyDescent="0.35">
      <c r="B45" s="7">
        <v>45569</v>
      </c>
      <c r="C45" s="3" t="s">
        <v>13</v>
      </c>
      <c r="D45" s="1" t="s">
        <v>14</v>
      </c>
      <c r="E45" s="1" t="s">
        <v>106</v>
      </c>
      <c r="F45" s="1" t="s">
        <v>35</v>
      </c>
      <c r="G45" s="1" t="s">
        <v>36</v>
      </c>
      <c r="H45" s="1" t="s">
        <v>21</v>
      </c>
      <c r="I45" s="6" t="s">
        <v>16</v>
      </c>
      <c r="J45" s="11">
        <f>+'[1]SEPT-DIC SECURITY S.A.'!K231</f>
        <v>1485000</v>
      </c>
      <c r="K45" s="1" t="s">
        <v>17</v>
      </c>
      <c r="L45" s="1" t="s">
        <v>18</v>
      </c>
      <c r="M45" s="1">
        <v>1</v>
      </c>
    </row>
  </sheetData>
  <mergeCells count="10">
    <mergeCell ref="M7:M8"/>
    <mergeCell ref="E7:E8"/>
    <mergeCell ref="F7:H7"/>
    <mergeCell ref="I7:I8"/>
    <mergeCell ref="J7:K7"/>
    <mergeCell ref="B5:K5"/>
    <mergeCell ref="B7:B8"/>
    <mergeCell ref="C7:C8"/>
    <mergeCell ref="D7:D8"/>
    <mergeCell ref="L7:L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F7078-D351-4519-AB60-676E870F7D4C}">
  <dimension ref="A1:M35"/>
  <sheetViews>
    <sheetView topLeftCell="A12" workbookViewId="0">
      <selection activeCell="C6" sqref="C6:C7"/>
    </sheetView>
  </sheetViews>
  <sheetFormatPr baseColWidth="10" defaultRowHeight="14.5" x14ac:dyDescent="0.35"/>
  <cols>
    <col min="2" max="2" width="15.6328125" customWidth="1"/>
    <col min="5" max="5" width="24.81640625" customWidth="1"/>
    <col min="6" max="6" width="37.54296875" customWidth="1"/>
    <col min="7" max="7" width="13.90625" customWidth="1"/>
    <col min="8" max="8" width="14.36328125" customWidth="1"/>
    <col min="9" max="9" width="12.453125" customWidth="1"/>
    <col min="11" max="11" width="15.54296875" customWidth="1"/>
    <col min="13" max="13" width="17.7265625" customWidth="1"/>
  </cols>
  <sheetData>
    <row r="1" spans="1:13" x14ac:dyDescent="0.35">
      <c r="A1" s="40" t="s">
        <v>53</v>
      </c>
      <c r="B1" s="40"/>
    </row>
    <row r="2" spans="1:13" x14ac:dyDescent="0.35">
      <c r="A2" s="40" t="s">
        <v>54</v>
      </c>
      <c r="B2" s="40" t="s">
        <v>55</v>
      </c>
    </row>
    <row r="4" spans="1:13" ht="16" x14ac:dyDescent="0.4">
      <c r="B4" s="45" t="s">
        <v>99</v>
      </c>
      <c r="C4" s="45"/>
      <c r="D4" s="45"/>
      <c r="E4" s="45"/>
      <c r="F4" s="45"/>
      <c r="G4" s="45"/>
      <c r="H4" s="45"/>
      <c r="I4" s="45"/>
      <c r="J4" s="45"/>
      <c r="K4" s="45"/>
    </row>
    <row r="6" spans="1:13" ht="34.5" customHeight="1" x14ac:dyDescent="0.35">
      <c r="B6" s="46" t="s">
        <v>56</v>
      </c>
      <c r="C6" s="47" t="s">
        <v>0</v>
      </c>
      <c r="D6" s="46" t="s">
        <v>1</v>
      </c>
      <c r="E6" s="46" t="s">
        <v>2</v>
      </c>
      <c r="F6" s="49" t="s">
        <v>3</v>
      </c>
      <c r="G6" s="50"/>
      <c r="H6" s="50"/>
      <c r="I6" s="51" t="s">
        <v>4</v>
      </c>
      <c r="J6" s="53" t="s">
        <v>5</v>
      </c>
      <c r="K6" s="54"/>
      <c r="L6" s="46" t="s">
        <v>6</v>
      </c>
      <c r="M6" s="46" t="s">
        <v>57</v>
      </c>
    </row>
    <row r="7" spans="1:13" ht="43.5" customHeight="1" x14ac:dyDescent="0.35">
      <c r="B7" s="46"/>
      <c r="C7" s="48"/>
      <c r="D7" s="46"/>
      <c r="E7" s="46"/>
      <c r="F7" s="4" t="s">
        <v>8</v>
      </c>
      <c r="G7" s="5" t="s">
        <v>9</v>
      </c>
      <c r="H7" s="5" t="s">
        <v>10</v>
      </c>
      <c r="I7" s="52"/>
      <c r="J7" s="5" t="s">
        <v>49</v>
      </c>
      <c r="K7" s="5" t="s">
        <v>12</v>
      </c>
      <c r="L7" s="46"/>
      <c r="M7" s="46"/>
    </row>
    <row r="8" spans="1:13" s="19" customFormat="1" ht="43.5" customHeight="1" x14ac:dyDescent="0.35">
      <c r="B8" s="14" t="s">
        <v>98</v>
      </c>
      <c r="C8" s="15"/>
      <c r="D8" s="16"/>
      <c r="E8" s="16"/>
      <c r="F8" s="16"/>
      <c r="G8" s="16"/>
      <c r="H8" s="16"/>
      <c r="I8" s="17"/>
      <c r="J8" s="18"/>
      <c r="K8" s="16"/>
      <c r="L8" s="16"/>
      <c r="M8" s="16"/>
    </row>
    <row r="9" spans="1:13" ht="43.5" customHeight="1" x14ac:dyDescent="0.35">
      <c r="B9" s="7">
        <v>45558</v>
      </c>
      <c r="C9" s="3" t="s">
        <v>13</v>
      </c>
      <c r="D9" s="1" t="s">
        <v>14</v>
      </c>
      <c r="E9" s="1" t="s">
        <v>50</v>
      </c>
      <c r="F9" s="1"/>
      <c r="G9" s="1"/>
      <c r="H9" s="1" t="s">
        <v>51</v>
      </c>
      <c r="I9" s="6" t="s">
        <v>13</v>
      </c>
      <c r="J9" s="13">
        <f>+SUM('[1]SEP-DIC SECURITY SIETE'!K6:K8)</f>
        <v>18790729</v>
      </c>
      <c r="K9" s="1" t="s">
        <v>17</v>
      </c>
      <c r="L9" s="1" t="s">
        <v>18</v>
      </c>
      <c r="M9" s="1">
        <v>3</v>
      </c>
    </row>
    <row r="10" spans="1:13" ht="43.5" customHeight="1" x14ac:dyDescent="0.35">
      <c r="B10" s="7">
        <v>45558</v>
      </c>
      <c r="C10" s="3" t="s">
        <v>13</v>
      </c>
      <c r="D10" s="1" t="s">
        <v>14</v>
      </c>
      <c r="E10" s="1" t="s">
        <v>105</v>
      </c>
      <c r="F10" s="1" t="s">
        <v>19</v>
      </c>
      <c r="G10" s="1" t="s">
        <v>20</v>
      </c>
      <c r="H10" s="1" t="s">
        <v>51</v>
      </c>
      <c r="I10" s="6" t="s">
        <v>13</v>
      </c>
      <c r="J10" s="13">
        <f>+SUM('[1]SEP-DIC SECURITY SIETE'!K9+'[1]SEP-DIC SECURITY SIETE'!K10)</f>
        <v>313326</v>
      </c>
      <c r="K10" s="1"/>
      <c r="L10" s="1" t="s">
        <v>18</v>
      </c>
      <c r="M10" s="1">
        <v>2</v>
      </c>
    </row>
    <row r="11" spans="1:13" ht="43.5" customHeight="1" x14ac:dyDescent="0.35">
      <c r="B11" s="7">
        <v>45558</v>
      </c>
      <c r="C11" s="3" t="s">
        <v>13</v>
      </c>
      <c r="D11" s="1" t="s">
        <v>14</v>
      </c>
      <c r="E11" s="1" t="s">
        <v>32</v>
      </c>
      <c r="F11" s="1" t="s">
        <v>33</v>
      </c>
      <c r="G11" s="1" t="s">
        <v>43</v>
      </c>
      <c r="H11" s="1" t="s">
        <v>51</v>
      </c>
      <c r="I11" s="6" t="s">
        <v>13</v>
      </c>
      <c r="J11" s="13">
        <f>+SUM('[1]SEP-DIC SECURITY SIETE'!K11:K14)</f>
        <v>1492658</v>
      </c>
      <c r="K11" s="1"/>
      <c r="L11" s="1" t="s">
        <v>18</v>
      </c>
      <c r="M11" s="1">
        <v>4</v>
      </c>
    </row>
    <row r="12" spans="1:13" ht="43.5" customHeight="1" x14ac:dyDescent="0.35">
      <c r="B12" s="7">
        <v>45558</v>
      </c>
      <c r="C12" s="3" t="s">
        <v>13</v>
      </c>
      <c r="D12" s="1" t="s">
        <v>14</v>
      </c>
      <c r="E12" s="1" t="s">
        <v>41</v>
      </c>
      <c r="F12" s="1" t="s">
        <v>30</v>
      </c>
      <c r="G12" s="1" t="s">
        <v>31</v>
      </c>
      <c r="H12" s="1" t="s">
        <v>51</v>
      </c>
      <c r="I12" s="6" t="s">
        <v>13</v>
      </c>
      <c r="J12" s="13">
        <f>+SUM('[1]SEP-DIC SECURITY SIETE'!K15:K16)</f>
        <v>8305</v>
      </c>
      <c r="K12" s="1"/>
      <c r="L12" s="1" t="s">
        <v>18</v>
      </c>
      <c r="M12" s="1">
        <v>2</v>
      </c>
    </row>
    <row r="13" spans="1:13" s="19" customFormat="1" ht="43.5" customHeight="1" x14ac:dyDescent="0.35">
      <c r="B13" s="14" t="s">
        <v>37</v>
      </c>
      <c r="C13" s="15"/>
      <c r="D13" s="16"/>
      <c r="E13" s="16"/>
      <c r="F13" s="16"/>
      <c r="G13" s="16"/>
      <c r="H13" s="16"/>
      <c r="I13" s="17"/>
      <c r="J13" s="18"/>
      <c r="K13" s="16"/>
      <c r="L13" s="16"/>
      <c r="M13" s="16"/>
    </row>
    <row r="14" spans="1:13" ht="43.5" customHeight="1" x14ac:dyDescent="0.35">
      <c r="B14" s="7">
        <v>45589</v>
      </c>
      <c r="C14" s="3" t="s">
        <v>13</v>
      </c>
      <c r="D14" s="1" t="s">
        <v>14</v>
      </c>
      <c r="E14" s="1" t="s">
        <v>50</v>
      </c>
      <c r="F14" s="1"/>
      <c r="G14" s="1"/>
      <c r="H14" s="1" t="s">
        <v>51</v>
      </c>
      <c r="I14" s="6" t="s">
        <v>13</v>
      </c>
      <c r="J14" s="13">
        <f>+'[1]SEP-DIC SECURITY SIETE'!K17</f>
        <v>26058793</v>
      </c>
      <c r="K14" s="1" t="s">
        <v>17</v>
      </c>
      <c r="L14" s="1" t="s">
        <v>18</v>
      </c>
      <c r="M14" s="1">
        <v>1</v>
      </c>
    </row>
    <row r="15" spans="1:13" ht="43.5" customHeight="1" x14ac:dyDescent="0.35">
      <c r="B15" s="7">
        <v>45566</v>
      </c>
      <c r="C15" s="3" t="s">
        <v>13</v>
      </c>
      <c r="D15" s="1" t="s">
        <v>14</v>
      </c>
      <c r="E15" s="1" t="s">
        <v>105</v>
      </c>
      <c r="F15" s="1" t="s">
        <v>19</v>
      </c>
      <c r="G15" s="1" t="s">
        <v>20</v>
      </c>
      <c r="H15" s="1" t="s">
        <v>51</v>
      </c>
      <c r="I15" s="6" t="s">
        <v>13</v>
      </c>
      <c r="J15" s="13">
        <f>+SUM('[1]SEP-DIC SECURITY SIETE'!K18:K19)</f>
        <v>314267</v>
      </c>
      <c r="K15" s="1"/>
      <c r="L15" s="1" t="s">
        <v>18</v>
      </c>
      <c r="M15" s="1">
        <v>2</v>
      </c>
    </row>
    <row r="16" spans="1:13" ht="43.5" customHeight="1" x14ac:dyDescent="0.35">
      <c r="B16" s="7">
        <v>45566</v>
      </c>
      <c r="C16" s="3" t="s">
        <v>13</v>
      </c>
      <c r="D16" s="1" t="s">
        <v>14</v>
      </c>
      <c r="E16" s="1" t="s">
        <v>32</v>
      </c>
      <c r="F16" s="1" t="s">
        <v>33</v>
      </c>
      <c r="G16" s="1" t="s">
        <v>43</v>
      </c>
      <c r="H16" s="1" t="s">
        <v>51</v>
      </c>
      <c r="I16" s="6" t="s">
        <v>13</v>
      </c>
      <c r="J16" s="13">
        <f>+SUM('[1]SEP-DIC SECURITY SIETE'!K20:K24)</f>
        <v>2892761</v>
      </c>
      <c r="K16" s="1"/>
      <c r="L16" s="1" t="s">
        <v>18</v>
      </c>
      <c r="M16" s="1">
        <v>5</v>
      </c>
    </row>
    <row r="17" spans="2:13" ht="43.5" customHeight="1" x14ac:dyDescent="0.35">
      <c r="B17" s="7">
        <v>45573</v>
      </c>
      <c r="C17" s="3" t="s">
        <v>13</v>
      </c>
      <c r="D17" s="1" t="s">
        <v>14</v>
      </c>
      <c r="E17" s="1" t="s">
        <v>41</v>
      </c>
      <c r="F17" s="1" t="s">
        <v>30</v>
      </c>
      <c r="G17" s="1" t="s">
        <v>31</v>
      </c>
      <c r="H17" s="1" t="s">
        <v>51</v>
      </c>
      <c r="I17" s="6" t="s">
        <v>13</v>
      </c>
      <c r="J17" s="13">
        <v>6824</v>
      </c>
      <c r="K17" s="1"/>
      <c r="L17" s="1" t="s">
        <v>18</v>
      </c>
      <c r="M17" s="1">
        <v>1</v>
      </c>
    </row>
    <row r="18" spans="2:13" s="19" customFormat="1" ht="43.5" customHeight="1" x14ac:dyDescent="0.35">
      <c r="B18" s="14" t="s">
        <v>44</v>
      </c>
      <c r="C18" s="15"/>
      <c r="D18" s="16"/>
      <c r="E18" s="16"/>
      <c r="F18" s="16"/>
      <c r="G18" s="16"/>
      <c r="H18" s="16"/>
      <c r="I18" s="17"/>
      <c r="J18" s="18"/>
      <c r="K18" s="16"/>
      <c r="L18" s="16"/>
      <c r="M18" s="16"/>
    </row>
    <row r="19" spans="2:13" ht="43.5" customHeight="1" x14ac:dyDescent="0.35">
      <c r="B19" s="7">
        <v>45626</v>
      </c>
      <c r="C19" s="3" t="s">
        <v>13</v>
      </c>
      <c r="D19" s="1" t="s">
        <v>14</v>
      </c>
      <c r="E19" s="1" t="s">
        <v>50</v>
      </c>
      <c r="F19" s="1"/>
      <c r="G19" s="1"/>
      <c r="H19" s="1" t="s">
        <v>51</v>
      </c>
      <c r="I19" s="6" t="s">
        <v>13</v>
      </c>
      <c r="J19" s="13">
        <f>+SUM('[1]SEP-DIC SECURITY SIETE'!K26:K27)</f>
        <v>8743427</v>
      </c>
      <c r="K19" s="1" t="s">
        <v>17</v>
      </c>
      <c r="L19" s="1" t="s">
        <v>18</v>
      </c>
      <c r="M19" s="1">
        <v>2</v>
      </c>
    </row>
    <row r="20" spans="2:13" ht="43.5" customHeight="1" x14ac:dyDescent="0.35">
      <c r="B20" s="7">
        <v>45626</v>
      </c>
      <c r="C20" s="3" t="s">
        <v>13</v>
      </c>
      <c r="D20" s="1" t="s">
        <v>14</v>
      </c>
      <c r="E20" s="1" t="s">
        <v>105</v>
      </c>
      <c r="F20" s="1" t="s">
        <v>19</v>
      </c>
      <c r="G20" s="1" t="s">
        <v>20</v>
      </c>
      <c r="H20" s="1" t="s">
        <v>51</v>
      </c>
      <c r="I20" s="6" t="s">
        <v>13</v>
      </c>
      <c r="J20" s="13">
        <f>+SUM('[1]SEP-DIC SECURITY SIETE'!K28:K29)</f>
        <v>314582</v>
      </c>
      <c r="K20" s="1"/>
      <c r="L20" s="1" t="s">
        <v>18</v>
      </c>
      <c r="M20" s="1">
        <v>2</v>
      </c>
    </row>
    <row r="21" spans="2:13" ht="43.5" customHeight="1" x14ac:dyDescent="0.35">
      <c r="B21" s="7">
        <v>45626</v>
      </c>
      <c r="C21" s="3" t="s">
        <v>13</v>
      </c>
      <c r="D21" s="1" t="s">
        <v>14</v>
      </c>
      <c r="E21" s="1" t="s">
        <v>32</v>
      </c>
      <c r="F21" s="1" t="s">
        <v>33</v>
      </c>
      <c r="G21" s="1" t="s">
        <v>43</v>
      </c>
      <c r="H21" s="1" t="s">
        <v>51</v>
      </c>
      <c r="I21" s="6" t="s">
        <v>13</v>
      </c>
      <c r="J21" s="13">
        <f>+SUM('[1]SEP-DIC SECURITY SIETE'!K30:K32)</f>
        <v>1532959</v>
      </c>
      <c r="K21" s="1"/>
      <c r="L21" s="1" t="s">
        <v>18</v>
      </c>
      <c r="M21" s="1">
        <v>3</v>
      </c>
    </row>
    <row r="22" spans="2:13" ht="43.5" customHeight="1" x14ac:dyDescent="0.35">
      <c r="B22" s="7">
        <v>45626</v>
      </c>
      <c r="C22" s="3" t="s">
        <v>13</v>
      </c>
      <c r="D22" s="1" t="s">
        <v>14</v>
      </c>
      <c r="E22" s="1" t="s">
        <v>52</v>
      </c>
      <c r="F22" s="1" t="s">
        <v>30</v>
      </c>
      <c r="G22" s="1" t="s">
        <v>31</v>
      </c>
      <c r="H22" s="1" t="s">
        <v>51</v>
      </c>
      <c r="I22" s="6" t="s">
        <v>13</v>
      </c>
      <c r="J22" s="13">
        <v>5696</v>
      </c>
      <c r="K22" s="1"/>
      <c r="L22" s="1" t="s">
        <v>18</v>
      </c>
      <c r="M22" s="1">
        <v>1</v>
      </c>
    </row>
    <row r="23" spans="2:13" s="19" customFormat="1" ht="43.5" customHeight="1" x14ac:dyDescent="0.35">
      <c r="B23" s="14" t="s">
        <v>47</v>
      </c>
      <c r="C23" s="15"/>
      <c r="D23" s="16"/>
      <c r="E23" s="16"/>
      <c r="F23" s="16"/>
      <c r="G23" s="16"/>
      <c r="H23" s="16"/>
      <c r="I23" s="17"/>
      <c r="J23" s="18"/>
      <c r="K23" s="16"/>
      <c r="L23" s="16"/>
      <c r="M23" s="16"/>
    </row>
    <row r="24" spans="2:13" ht="43.5" customHeight="1" x14ac:dyDescent="0.35">
      <c r="B24" s="7">
        <v>45657</v>
      </c>
      <c r="C24" s="3" t="s">
        <v>13</v>
      </c>
      <c r="D24" s="1" t="s">
        <v>14</v>
      </c>
      <c r="E24" s="1" t="s">
        <v>50</v>
      </c>
      <c r="F24" s="1"/>
      <c r="G24" s="1"/>
      <c r="H24" s="1" t="s">
        <v>51</v>
      </c>
      <c r="I24" s="6" t="s">
        <v>13</v>
      </c>
      <c r="J24" s="13">
        <f>+SUM('[1]SEP-DIC SECURITY SIETE'!K34:K36)</f>
        <v>28168812</v>
      </c>
      <c r="K24" s="1" t="s">
        <v>17</v>
      </c>
      <c r="L24" s="1" t="s">
        <v>18</v>
      </c>
      <c r="M24" s="1">
        <v>3</v>
      </c>
    </row>
    <row r="25" spans="2:13" ht="43.5" customHeight="1" x14ac:dyDescent="0.35">
      <c r="B25" s="7">
        <v>45657</v>
      </c>
      <c r="C25" s="3" t="s">
        <v>13</v>
      </c>
      <c r="D25" s="1" t="s">
        <v>14</v>
      </c>
      <c r="E25" s="1" t="s">
        <v>105</v>
      </c>
      <c r="F25" s="1" t="s">
        <v>19</v>
      </c>
      <c r="G25" s="1" t="s">
        <v>20</v>
      </c>
      <c r="H25" s="1" t="s">
        <v>51</v>
      </c>
      <c r="I25" s="6" t="s">
        <v>13</v>
      </c>
      <c r="J25" s="13">
        <f>+SUM('[1]SEP-DIC SECURITY SIETE'!K37:K38)</f>
        <v>487711</v>
      </c>
      <c r="K25" s="1"/>
      <c r="L25" s="1" t="s">
        <v>18</v>
      </c>
      <c r="M25" s="1">
        <v>2</v>
      </c>
    </row>
    <row r="26" spans="2:13" ht="43.5" customHeight="1" x14ac:dyDescent="0.35">
      <c r="B26" s="7">
        <v>45657</v>
      </c>
      <c r="C26" s="3" t="s">
        <v>13</v>
      </c>
      <c r="D26" s="1" t="s">
        <v>14</v>
      </c>
      <c r="E26" s="1" t="s">
        <v>32</v>
      </c>
      <c r="F26" s="1" t="s">
        <v>33</v>
      </c>
      <c r="G26" s="1" t="s">
        <v>43</v>
      </c>
      <c r="H26" s="1" t="s">
        <v>51</v>
      </c>
      <c r="I26" s="6" t="s">
        <v>13</v>
      </c>
      <c r="J26" s="13">
        <f>+SUM('[1]SEP-DIC SECURITY SIETE'!K39:K40)</f>
        <v>1328999</v>
      </c>
      <c r="K26" s="1"/>
      <c r="L26" s="1" t="s">
        <v>18</v>
      </c>
      <c r="M26" s="1">
        <v>2</v>
      </c>
    </row>
    <row r="27" spans="2:13" ht="43.5" customHeight="1" x14ac:dyDescent="0.35">
      <c r="B27" s="7">
        <v>45657</v>
      </c>
      <c r="C27" s="3" t="s">
        <v>13</v>
      </c>
      <c r="D27" s="1" t="s">
        <v>14</v>
      </c>
      <c r="E27" s="1" t="s">
        <v>52</v>
      </c>
      <c r="F27" s="1" t="s">
        <v>30</v>
      </c>
      <c r="G27" s="1" t="s">
        <v>31</v>
      </c>
      <c r="H27" s="1" t="s">
        <v>51</v>
      </c>
      <c r="I27" s="6" t="s">
        <v>13</v>
      </c>
      <c r="J27" s="13">
        <f>+'[1]SEP-DIC SECURITY SIETE'!K41</f>
        <v>6311</v>
      </c>
      <c r="K27" s="1"/>
      <c r="L27" s="1" t="s">
        <v>18</v>
      </c>
      <c r="M27" s="1">
        <v>1</v>
      </c>
    </row>
    <row r="32" spans="2:13" x14ac:dyDescent="0.35">
      <c r="F32" t="s">
        <v>110</v>
      </c>
    </row>
    <row r="33" spans="5:9" x14ac:dyDescent="0.35">
      <c r="F33" t="s">
        <v>108</v>
      </c>
      <c r="G33" t="s">
        <v>112</v>
      </c>
      <c r="H33" t="s">
        <v>111</v>
      </c>
      <c r="I33" t="s">
        <v>113</v>
      </c>
    </row>
    <row r="34" spans="5:9" x14ac:dyDescent="0.35">
      <c r="F34" t="s">
        <v>109</v>
      </c>
    </row>
    <row r="35" spans="5:9" x14ac:dyDescent="0.35">
      <c r="E35" t="s">
        <v>115</v>
      </c>
      <c r="F35" t="s">
        <v>114</v>
      </c>
    </row>
  </sheetData>
  <mergeCells count="10">
    <mergeCell ref="L6:L7"/>
    <mergeCell ref="M6:M7"/>
    <mergeCell ref="B4:K4"/>
    <mergeCell ref="B6:B7"/>
    <mergeCell ref="C6:C7"/>
    <mergeCell ref="D6:D7"/>
    <mergeCell ref="E6:E7"/>
    <mergeCell ref="F6:H6"/>
    <mergeCell ref="I6:I7"/>
    <mergeCell ref="J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E659-C36F-4F4B-8768-44985297A528}">
  <dimension ref="A1:M30"/>
  <sheetViews>
    <sheetView workbookViewId="0">
      <selection activeCell="B4" sqref="B4:J4"/>
    </sheetView>
  </sheetViews>
  <sheetFormatPr baseColWidth="10" defaultRowHeight="14.5" x14ac:dyDescent="0.35"/>
  <cols>
    <col min="2" max="2" width="16.90625" customWidth="1"/>
    <col min="5" max="5" width="21.08984375" bestFit="1" customWidth="1"/>
    <col min="6" max="6" width="32.26953125" customWidth="1"/>
    <col min="7" max="7" width="12.54296875" bestFit="1" customWidth="1"/>
    <col min="8" max="8" width="19.08984375" customWidth="1"/>
    <col min="9" max="9" width="11.81640625" customWidth="1"/>
    <col min="11" max="11" width="14.26953125" customWidth="1"/>
    <col min="12" max="13" width="13.36328125" customWidth="1"/>
  </cols>
  <sheetData>
    <row r="1" spans="1:13" x14ac:dyDescent="0.35">
      <c r="A1" s="40" t="s">
        <v>64</v>
      </c>
      <c r="B1" s="40"/>
    </row>
    <row r="2" spans="1:13" x14ac:dyDescent="0.35">
      <c r="A2" s="40" t="s">
        <v>54</v>
      </c>
      <c r="B2" s="40" t="s">
        <v>46</v>
      </c>
    </row>
    <row r="4" spans="1:13" ht="16" x14ac:dyDescent="0.4">
      <c r="B4" s="45" t="s">
        <v>99</v>
      </c>
      <c r="C4" s="45"/>
      <c r="D4" s="45"/>
      <c r="E4" s="45"/>
      <c r="F4" s="45"/>
      <c r="G4" s="45"/>
      <c r="H4" s="45"/>
      <c r="I4" s="45"/>
      <c r="J4" s="45"/>
    </row>
    <row r="5" spans="1:13" ht="16" x14ac:dyDescent="0.4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7" spans="1:13" ht="34.5" customHeight="1" x14ac:dyDescent="0.35">
      <c r="B7" s="46" t="s">
        <v>56</v>
      </c>
      <c r="C7" s="47" t="s">
        <v>0</v>
      </c>
      <c r="D7" s="46" t="s">
        <v>1</v>
      </c>
      <c r="E7" s="46" t="s">
        <v>2</v>
      </c>
      <c r="F7" s="55" t="s">
        <v>3</v>
      </c>
      <c r="G7" s="56"/>
      <c r="H7" s="49"/>
      <c r="I7" s="51" t="s">
        <v>4</v>
      </c>
      <c r="J7" s="53" t="s">
        <v>5</v>
      </c>
      <c r="K7" s="54"/>
      <c r="L7" s="46" t="s">
        <v>6</v>
      </c>
      <c r="M7" s="46" t="s">
        <v>7</v>
      </c>
    </row>
    <row r="8" spans="1:13" ht="43.5" customHeight="1" x14ac:dyDescent="0.35">
      <c r="B8" s="46"/>
      <c r="C8" s="48"/>
      <c r="D8" s="46"/>
      <c r="E8" s="46"/>
      <c r="F8" s="4" t="s">
        <v>8</v>
      </c>
      <c r="G8" s="5" t="s">
        <v>9</v>
      </c>
      <c r="H8" s="5" t="s">
        <v>10</v>
      </c>
      <c r="I8" s="52"/>
      <c r="J8" s="5" t="s">
        <v>49</v>
      </c>
      <c r="K8" s="5" t="s">
        <v>12</v>
      </c>
      <c r="L8" s="46"/>
      <c r="M8" s="46"/>
    </row>
    <row r="9" spans="1:13" s="28" customFormat="1" ht="43.5" customHeight="1" x14ac:dyDescent="0.35">
      <c r="A9"/>
      <c r="B9" s="29" t="s">
        <v>98</v>
      </c>
      <c r="C9" s="26"/>
      <c r="D9" s="27"/>
      <c r="E9" s="27"/>
      <c r="F9" s="27"/>
      <c r="G9" s="27"/>
      <c r="H9" s="27"/>
      <c r="I9" s="30"/>
      <c r="J9" s="31"/>
      <c r="K9" s="27"/>
      <c r="L9" s="27"/>
      <c r="M9" s="27"/>
    </row>
    <row r="10" spans="1:13" ht="43.5" customHeight="1" x14ac:dyDescent="0.35">
      <c r="B10" s="7">
        <v>45565</v>
      </c>
      <c r="C10" s="3" t="s">
        <v>13</v>
      </c>
      <c r="D10" s="1" t="s">
        <v>14</v>
      </c>
      <c r="E10" s="1" t="s">
        <v>58</v>
      </c>
      <c r="F10" s="1" t="s">
        <v>30</v>
      </c>
      <c r="G10" s="1" t="s">
        <v>31</v>
      </c>
      <c r="H10" s="1" t="s">
        <v>51</v>
      </c>
      <c r="I10" s="6" t="s">
        <v>16</v>
      </c>
      <c r="J10" s="23">
        <v>133024650</v>
      </c>
      <c r="K10" s="23">
        <v>6661395</v>
      </c>
      <c r="L10" s="1" t="s">
        <v>18</v>
      </c>
      <c r="M10" s="1">
        <v>1</v>
      </c>
    </row>
    <row r="11" spans="1:13" ht="43.5" customHeight="1" x14ac:dyDescent="0.35">
      <c r="B11" s="7">
        <v>45565</v>
      </c>
      <c r="C11" s="3" t="s">
        <v>13</v>
      </c>
      <c r="D11" s="1" t="s">
        <v>14</v>
      </c>
      <c r="E11" s="1" t="s">
        <v>58</v>
      </c>
      <c r="F11" s="1" t="s">
        <v>30</v>
      </c>
      <c r="G11" s="1" t="s">
        <v>31</v>
      </c>
      <c r="H11" s="1" t="s">
        <v>51</v>
      </c>
      <c r="I11" s="6" t="s">
        <v>16</v>
      </c>
      <c r="J11" s="23">
        <v>366761637</v>
      </c>
      <c r="K11" s="23">
        <v>272492</v>
      </c>
      <c r="L11" s="1" t="s">
        <v>18</v>
      </c>
      <c r="M11" s="1">
        <v>1</v>
      </c>
    </row>
    <row r="12" spans="1:13" ht="43.5" customHeight="1" x14ac:dyDescent="0.35">
      <c r="B12" s="7">
        <v>45565</v>
      </c>
      <c r="C12" s="3" t="s">
        <v>13</v>
      </c>
      <c r="D12" s="1" t="s">
        <v>14</v>
      </c>
      <c r="E12" s="1" t="s">
        <v>58</v>
      </c>
      <c r="F12" s="1" t="s">
        <v>30</v>
      </c>
      <c r="G12" s="1" t="s">
        <v>31</v>
      </c>
      <c r="H12" s="1" t="s">
        <v>51</v>
      </c>
      <c r="I12" s="6" t="s">
        <v>16</v>
      </c>
      <c r="J12" s="23">
        <v>253354722</v>
      </c>
      <c r="K12" s="23">
        <v>188956</v>
      </c>
      <c r="L12" s="1" t="s">
        <v>18</v>
      </c>
      <c r="M12" s="1">
        <v>1</v>
      </c>
    </row>
    <row r="13" spans="1:13" ht="43.5" customHeight="1" x14ac:dyDescent="0.35">
      <c r="B13" s="7">
        <v>45565</v>
      </c>
      <c r="C13" s="3" t="s">
        <v>13</v>
      </c>
      <c r="D13" s="1" t="s">
        <v>14</v>
      </c>
      <c r="E13" s="1" t="s">
        <v>65</v>
      </c>
      <c r="F13" s="1" t="s">
        <v>59</v>
      </c>
      <c r="G13" s="1" t="s">
        <v>60</v>
      </c>
      <c r="H13" s="1" t="s">
        <v>61</v>
      </c>
      <c r="I13" s="6" t="s">
        <v>16</v>
      </c>
      <c r="J13" s="25">
        <v>662307</v>
      </c>
      <c r="K13" s="24" t="s">
        <v>17</v>
      </c>
      <c r="L13" s="1" t="s">
        <v>18</v>
      </c>
      <c r="M13" s="1">
        <v>1</v>
      </c>
    </row>
    <row r="14" spans="1:13" ht="43.5" customHeight="1" x14ac:dyDescent="0.35">
      <c r="B14" s="7">
        <v>45565</v>
      </c>
      <c r="C14" s="3" t="s">
        <v>13</v>
      </c>
      <c r="D14" s="1" t="s">
        <v>14</v>
      </c>
      <c r="E14" s="1" t="s">
        <v>66</v>
      </c>
      <c r="F14" s="1" t="s">
        <v>59</v>
      </c>
      <c r="G14" s="1" t="s">
        <v>60</v>
      </c>
      <c r="H14" s="1" t="s">
        <v>61</v>
      </c>
      <c r="I14" s="6" t="s">
        <v>16</v>
      </c>
      <c r="J14" s="25">
        <v>756922.4</v>
      </c>
      <c r="K14" s="24" t="s">
        <v>17</v>
      </c>
      <c r="L14" s="1" t="s">
        <v>18</v>
      </c>
      <c r="M14" s="1">
        <v>1</v>
      </c>
    </row>
    <row r="15" spans="1:13" ht="43.5" customHeight="1" x14ac:dyDescent="0.35">
      <c r="B15" s="7">
        <v>45565</v>
      </c>
      <c r="C15" s="3" t="s">
        <v>13</v>
      </c>
      <c r="D15" s="1" t="s">
        <v>14</v>
      </c>
      <c r="E15" s="1" t="s">
        <v>67</v>
      </c>
      <c r="F15" s="1" t="s">
        <v>62</v>
      </c>
      <c r="G15" s="1" t="s">
        <v>55</v>
      </c>
      <c r="H15" s="1" t="s">
        <v>51</v>
      </c>
      <c r="I15" s="6" t="s">
        <v>13</v>
      </c>
      <c r="J15" s="23">
        <v>3861846</v>
      </c>
      <c r="K15" s="24" t="s">
        <v>17</v>
      </c>
      <c r="L15" s="1" t="s">
        <v>18</v>
      </c>
      <c r="M15" s="1">
        <v>1</v>
      </c>
    </row>
    <row r="16" spans="1:13" ht="43.5" customHeight="1" x14ac:dyDescent="0.35">
      <c r="B16" s="7">
        <v>45565</v>
      </c>
      <c r="C16" s="3" t="s">
        <v>13</v>
      </c>
      <c r="D16" s="1" t="s">
        <v>14</v>
      </c>
      <c r="E16" s="1" t="s">
        <v>68</v>
      </c>
      <c r="F16" s="1" t="s">
        <v>30</v>
      </c>
      <c r="G16" s="1" t="s">
        <v>31</v>
      </c>
      <c r="H16" s="1" t="s">
        <v>51</v>
      </c>
      <c r="I16" s="6" t="s">
        <v>16</v>
      </c>
      <c r="J16" s="23">
        <v>13025</v>
      </c>
      <c r="K16" s="24" t="s">
        <v>17</v>
      </c>
      <c r="L16" s="1" t="s">
        <v>18</v>
      </c>
      <c r="M16" s="1">
        <v>1</v>
      </c>
    </row>
    <row r="17" spans="1:13" s="28" customFormat="1" ht="43.5" customHeight="1" x14ac:dyDescent="0.35">
      <c r="A17"/>
      <c r="B17" s="29" t="s">
        <v>37</v>
      </c>
      <c r="C17" s="26"/>
      <c r="D17" s="27"/>
      <c r="E17" s="27"/>
      <c r="F17" s="27"/>
      <c r="G17" s="27"/>
      <c r="H17" s="27"/>
      <c r="I17" s="30"/>
      <c r="J17" s="31"/>
      <c r="K17" s="27"/>
      <c r="L17" s="27"/>
      <c r="M17" s="27"/>
    </row>
    <row r="18" spans="1:13" ht="43.5" customHeight="1" x14ac:dyDescent="0.35">
      <c r="B18" s="7">
        <v>45596</v>
      </c>
      <c r="C18" s="3" t="s">
        <v>13</v>
      </c>
      <c r="D18" s="1" t="s">
        <v>14</v>
      </c>
      <c r="E18" s="1" t="s">
        <v>63</v>
      </c>
      <c r="F18" s="1" t="s">
        <v>30</v>
      </c>
      <c r="G18" s="1" t="s">
        <v>31</v>
      </c>
      <c r="H18" s="1" t="s">
        <v>21</v>
      </c>
      <c r="I18" s="6" t="s">
        <v>16</v>
      </c>
      <c r="J18" s="23"/>
      <c r="K18" s="13">
        <v>4462509</v>
      </c>
      <c r="L18" s="1" t="s">
        <v>18</v>
      </c>
      <c r="M18" s="1">
        <v>1</v>
      </c>
    </row>
    <row r="19" spans="1:13" ht="43.5" customHeight="1" x14ac:dyDescent="0.35">
      <c r="B19" s="7">
        <v>45596</v>
      </c>
      <c r="C19" s="3" t="s">
        <v>13</v>
      </c>
      <c r="D19" s="1" t="s">
        <v>14</v>
      </c>
      <c r="E19" s="1" t="s">
        <v>65</v>
      </c>
      <c r="F19" s="1" t="s">
        <v>59</v>
      </c>
      <c r="G19" s="1" t="s">
        <v>60</v>
      </c>
      <c r="H19" s="1" t="s">
        <v>61</v>
      </c>
      <c r="I19" s="6" t="s">
        <v>16</v>
      </c>
      <c r="J19" s="20">
        <v>664307</v>
      </c>
      <c r="K19" s="24" t="s">
        <v>17</v>
      </c>
      <c r="L19" s="1" t="s">
        <v>18</v>
      </c>
      <c r="M19" s="1">
        <v>1</v>
      </c>
    </row>
    <row r="20" spans="1:13" ht="43.5" customHeight="1" x14ac:dyDescent="0.35">
      <c r="B20" s="7">
        <v>45596</v>
      </c>
      <c r="C20" s="3" t="s">
        <v>13</v>
      </c>
      <c r="D20" s="1" t="s">
        <v>14</v>
      </c>
      <c r="E20" s="1" t="s">
        <v>66</v>
      </c>
      <c r="F20" s="1" t="s">
        <v>59</v>
      </c>
      <c r="G20" s="1" t="s">
        <v>60</v>
      </c>
      <c r="H20" s="1" t="s">
        <v>61</v>
      </c>
      <c r="I20" s="6" t="s">
        <v>16</v>
      </c>
      <c r="J20" s="20">
        <v>759208</v>
      </c>
      <c r="K20" s="24" t="s">
        <v>17</v>
      </c>
      <c r="L20" s="1" t="s">
        <v>18</v>
      </c>
      <c r="M20" s="1">
        <v>1</v>
      </c>
    </row>
    <row r="21" spans="1:13" ht="43.5" customHeight="1" x14ac:dyDescent="0.35">
      <c r="B21" s="7">
        <v>45596</v>
      </c>
      <c r="C21" s="3" t="s">
        <v>13</v>
      </c>
      <c r="D21" s="1" t="s">
        <v>14</v>
      </c>
      <c r="E21" s="1" t="s">
        <v>68</v>
      </c>
      <c r="F21" s="1" t="s">
        <v>30</v>
      </c>
      <c r="G21" s="1" t="s">
        <v>31</v>
      </c>
      <c r="H21" s="1" t="s">
        <v>51</v>
      </c>
      <c r="I21" s="6" t="s">
        <v>16</v>
      </c>
      <c r="J21" s="23">
        <v>11942</v>
      </c>
      <c r="K21" s="24" t="s">
        <v>17</v>
      </c>
      <c r="L21" s="1" t="s">
        <v>18</v>
      </c>
      <c r="M21" s="1">
        <v>1</v>
      </c>
    </row>
    <row r="22" spans="1:13" s="28" customFormat="1" ht="43.5" customHeight="1" x14ac:dyDescent="0.35">
      <c r="A22"/>
      <c r="B22" s="29" t="s">
        <v>44</v>
      </c>
      <c r="C22" s="26"/>
      <c r="D22" s="27"/>
      <c r="E22" s="27"/>
      <c r="F22" s="27"/>
      <c r="G22" s="27"/>
      <c r="H22" s="27"/>
      <c r="I22" s="30"/>
      <c r="J22" s="31"/>
      <c r="K22" s="27"/>
      <c r="L22" s="27"/>
      <c r="M22" s="27"/>
    </row>
    <row r="23" spans="1:13" ht="43.5" customHeight="1" x14ac:dyDescent="0.35">
      <c r="B23" s="7">
        <v>45626</v>
      </c>
      <c r="C23" s="3" t="s">
        <v>13</v>
      </c>
      <c r="D23" s="1" t="s">
        <v>14</v>
      </c>
      <c r="E23" s="1" t="s">
        <v>65</v>
      </c>
      <c r="F23" s="1" t="s">
        <v>59</v>
      </c>
      <c r="G23" s="1" t="s">
        <v>60</v>
      </c>
      <c r="H23" s="1" t="s">
        <v>61</v>
      </c>
      <c r="I23" s="6" t="s">
        <v>16</v>
      </c>
      <c r="J23" s="20">
        <v>666680</v>
      </c>
      <c r="K23" s="1" t="s">
        <v>17</v>
      </c>
      <c r="L23" s="1" t="s">
        <v>18</v>
      </c>
      <c r="M23" s="1">
        <v>1</v>
      </c>
    </row>
    <row r="24" spans="1:13" ht="43.5" customHeight="1" x14ac:dyDescent="0.35">
      <c r="B24" s="7">
        <v>45626</v>
      </c>
      <c r="C24" s="3" t="s">
        <v>13</v>
      </c>
      <c r="D24" s="1" t="s">
        <v>14</v>
      </c>
      <c r="E24" s="1" t="s">
        <v>66</v>
      </c>
      <c r="F24" s="1" t="s">
        <v>59</v>
      </c>
      <c r="G24" s="1" t="s">
        <v>60</v>
      </c>
      <c r="H24" s="1" t="s">
        <v>61</v>
      </c>
      <c r="I24" s="6" t="s">
        <v>16</v>
      </c>
      <c r="J24" s="20">
        <v>761920</v>
      </c>
      <c r="K24" s="1" t="s">
        <v>17</v>
      </c>
      <c r="L24" s="1" t="s">
        <v>18</v>
      </c>
      <c r="M24" s="1">
        <v>1</v>
      </c>
    </row>
    <row r="25" spans="1:13" ht="43.5" customHeight="1" x14ac:dyDescent="0.35">
      <c r="B25" s="7">
        <v>45626</v>
      </c>
      <c r="C25" s="3" t="s">
        <v>13</v>
      </c>
      <c r="D25" s="1" t="s">
        <v>38</v>
      </c>
      <c r="E25" s="1" t="s">
        <v>26</v>
      </c>
      <c r="F25" s="1" t="s">
        <v>59</v>
      </c>
      <c r="G25" s="1" t="s">
        <v>60</v>
      </c>
      <c r="H25" s="1" t="s">
        <v>61</v>
      </c>
      <c r="I25" s="6" t="s">
        <v>16</v>
      </c>
      <c r="J25" s="22">
        <v>187228412</v>
      </c>
      <c r="K25" s="1" t="s">
        <v>17</v>
      </c>
      <c r="L25" s="1" t="s">
        <v>18</v>
      </c>
      <c r="M25" s="1">
        <v>1</v>
      </c>
    </row>
    <row r="26" spans="1:13" ht="43.5" customHeight="1" x14ac:dyDescent="0.35">
      <c r="B26" s="7">
        <v>45626</v>
      </c>
      <c r="C26" s="3" t="s">
        <v>13</v>
      </c>
      <c r="D26" s="1" t="s">
        <v>14</v>
      </c>
      <c r="E26" s="1" t="s">
        <v>52</v>
      </c>
      <c r="F26" s="1" t="s">
        <v>30</v>
      </c>
      <c r="G26" s="1" t="s">
        <v>31</v>
      </c>
      <c r="H26" s="1" t="s">
        <v>51</v>
      </c>
      <c r="I26" s="6" t="s">
        <v>16</v>
      </c>
      <c r="J26" s="13">
        <v>8544</v>
      </c>
      <c r="K26" s="1" t="s">
        <v>17</v>
      </c>
      <c r="L26" s="1" t="s">
        <v>18</v>
      </c>
      <c r="M26" s="1">
        <v>1</v>
      </c>
    </row>
    <row r="27" spans="1:13" s="28" customFormat="1" ht="43.5" customHeight="1" x14ac:dyDescent="0.35">
      <c r="A27"/>
      <c r="B27" s="29" t="s">
        <v>47</v>
      </c>
      <c r="C27" s="26"/>
      <c r="D27" s="27"/>
      <c r="E27" s="27"/>
      <c r="F27" s="27"/>
      <c r="G27" s="27"/>
      <c r="H27" s="27"/>
      <c r="I27" s="30"/>
      <c r="J27" s="31"/>
      <c r="K27" s="27"/>
      <c r="L27" s="27"/>
      <c r="M27" s="27"/>
    </row>
    <row r="28" spans="1:13" ht="43.5" customHeight="1" x14ac:dyDescent="0.35">
      <c r="B28" s="7">
        <v>45657</v>
      </c>
      <c r="C28" s="3" t="s">
        <v>13</v>
      </c>
      <c r="D28" s="1" t="s">
        <v>14</v>
      </c>
      <c r="E28" s="1" t="s">
        <v>65</v>
      </c>
      <c r="F28" s="1" t="s">
        <v>59</v>
      </c>
      <c r="G28" s="1" t="s">
        <v>60</v>
      </c>
      <c r="H28" s="1" t="s">
        <v>61</v>
      </c>
      <c r="I28" s="6" t="s">
        <v>16</v>
      </c>
      <c r="J28" s="21">
        <v>671383</v>
      </c>
      <c r="K28" s="1" t="s">
        <v>17</v>
      </c>
      <c r="L28" s="1" t="s">
        <v>18</v>
      </c>
      <c r="M28" s="1">
        <v>1</v>
      </c>
    </row>
    <row r="29" spans="1:13" ht="43.5" customHeight="1" x14ac:dyDescent="0.35">
      <c r="B29" s="7">
        <v>45657</v>
      </c>
      <c r="C29" s="3" t="s">
        <v>13</v>
      </c>
      <c r="D29" s="1" t="s">
        <v>14</v>
      </c>
      <c r="E29" s="1" t="s">
        <v>66</v>
      </c>
      <c r="F29" s="1" t="s">
        <v>59</v>
      </c>
      <c r="G29" s="1" t="s">
        <v>60</v>
      </c>
      <c r="H29" s="1" t="s">
        <v>61</v>
      </c>
      <c r="I29" s="6" t="s">
        <v>16</v>
      </c>
      <c r="J29" s="21">
        <f>767295+15345892</f>
        <v>16113187</v>
      </c>
      <c r="K29" s="1" t="s">
        <v>17</v>
      </c>
      <c r="L29" s="1" t="s">
        <v>18</v>
      </c>
      <c r="M29" s="1">
        <v>2</v>
      </c>
    </row>
    <row r="30" spans="1:13" ht="43.5" customHeight="1" x14ac:dyDescent="0.35">
      <c r="B30" s="7">
        <v>45657</v>
      </c>
      <c r="C30" s="3" t="s">
        <v>13</v>
      </c>
      <c r="D30" s="1" t="s">
        <v>14</v>
      </c>
      <c r="E30" s="1" t="s">
        <v>52</v>
      </c>
      <c r="F30" s="1" t="s">
        <v>30</v>
      </c>
      <c r="G30" s="1" t="s">
        <v>31</v>
      </c>
      <c r="H30" s="1" t="s">
        <v>51</v>
      </c>
      <c r="I30" s="6" t="s">
        <v>16</v>
      </c>
      <c r="J30" s="13">
        <v>6311</v>
      </c>
      <c r="K30" s="1" t="s">
        <v>17</v>
      </c>
      <c r="L30" s="1" t="s">
        <v>18</v>
      </c>
      <c r="M30" s="1">
        <v>1</v>
      </c>
    </row>
  </sheetData>
  <mergeCells count="11">
    <mergeCell ref="L7:L8"/>
    <mergeCell ref="M7:M8"/>
    <mergeCell ref="B4:J4"/>
    <mergeCell ref="B5:M5"/>
    <mergeCell ref="B7:B8"/>
    <mergeCell ref="C7:C8"/>
    <mergeCell ref="D7:D8"/>
    <mergeCell ref="E7:E8"/>
    <mergeCell ref="F7:H7"/>
    <mergeCell ref="I7:I8"/>
    <mergeCell ref="J7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7A7B-64F4-48FF-B8BC-46D450E69E3D}">
  <dimension ref="A2:O67"/>
  <sheetViews>
    <sheetView topLeftCell="D48" workbookViewId="0">
      <selection activeCell="D18" sqref="A18:XFD18"/>
    </sheetView>
  </sheetViews>
  <sheetFormatPr baseColWidth="10" defaultRowHeight="14.5" x14ac:dyDescent="0.35"/>
  <cols>
    <col min="2" max="2" width="14.54296875" customWidth="1"/>
    <col min="3" max="3" width="47.26953125" customWidth="1"/>
    <col min="4" max="4" width="14.81640625" customWidth="1"/>
    <col min="7" max="7" width="27.26953125" customWidth="1"/>
    <col min="8" max="8" width="17.36328125" customWidth="1"/>
    <col min="9" max="9" width="13.6328125" customWidth="1"/>
    <col min="10" max="10" width="20.90625" customWidth="1"/>
    <col min="12" max="12" width="13.453125" customWidth="1"/>
    <col min="15" max="15" width="19.08984375" customWidth="1"/>
  </cols>
  <sheetData>
    <row r="2" spans="1:15" ht="16" x14ac:dyDescent="0.4">
      <c r="C2" s="45" t="s">
        <v>48</v>
      </c>
      <c r="D2" s="45"/>
      <c r="E2" s="45"/>
      <c r="F2" s="45"/>
      <c r="G2" s="45"/>
      <c r="H2" s="45"/>
      <c r="I2" s="45"/>
      <c r="J2" s="45"/>
      <c r="K2" s="45"/>
    </row>
    <row r="4" spans="1:15" ht="15" customHeight="1" x14ac:dyDescent="0.35">
      <c r="B4" s="46" t="s">
        <v>56</v>
      </c>
      <c r="C4" s="2" t="s">
        <v>69</v>
      </c>
      <c r="D4" s="2" t="s">
        <v>70</v>
      </c>
      <c r="E4" s="47" t="s">
        <v>0</v>
      </c>
      <c r="F4" s="46" t="s">
        <v>1</v>
      </c>
      <c r="G4" s="46" t="s">
        <v>2</v>
      </c>
      <c r="H4" s="49" t="s">
        <v>3</v>
      </c>
      <c r="I4" s="50"/>
      <c r="J4" s="50"/>
      <c r="K4" s="51" t="s">
        <v>4</v>
      </c>
      <c r="L4" s="53" t="s">
        <v>5</v>
      </c>
      <c r="M4" s="54"/>
      <c r="N4" s="46" t="s">
        <v>6</v>
      </c>
      <c r="O4" s="46" t="s">
        <v>57</v>
      </c>
    </row>
    <row r="5" spans="1:15" ht="43.5" x14ac:dyDescent="0.35">
      <c r="B5" s="46"/>
      <c r="C5" s="3"/>
      <c r="D5" s="3"/>
      <c r="E5" s="48"/>
      <c r="F5" s="46"/>
      <c r="G5" s="46"/>
      <c r="H5" s="4" t="s">
        <v>8</v>
      </c>
      <c r="I5" s="5" t="s">
        <v>9</v>
      </c>
      <c r="J5" s="5" t="s">
        <v>10</v>
      </c>
      <c r="K5" s="52"/>
      <c r="L5" s="5" t="s">
        <v>71</v>
      </c>
      <c r="M5" s="5" t="s">
        <v>12</v>
      </c>
      <c r="N5" s="46"/>
      <c r="O5" s="46"/>
    </row>
    <row r="6" spans="1:15" s="37" customFormat="1" x14ac:dyDescent="0.35">
      <c r="A6"/>
      <c r="B6" s="32" t="s">
        <v>98</v>
      </c>
      <c r="C6" s="33"/>
      <c r="D6" s="33"/>
      <c r="E6" s="34"/>
      <c r="F6" s="33"/>
      <c r="G6" s="33"/>
      <c r="H6" s="33"/>
      <c r="I6" s="33"/>
      <c r="J6" s="33"/>
      <c r="K6" s="35"/>
      <c r="L6" s="36"/>
      <c r="M6" s="33"/>
      <c r="N6" s="33"/>
      <c r="O6" s="33"/>
    </row>
    <row r="7" spans="1:15" x14ac:dyDescent="0.35">
      <c r="B7" s="41">
        <v>45565</v>
      </c>
      <c r="C7" s="24" t="s">
        <v>72</v>
      </c>
      <c r="D7" s="24" t="s">
        <v>73</v>
      </c>
      <c r="E7" s="42" t="s">
        <v>13</v>
      </c>
      <c r="F7" s="24" t="s">
        <v>14</v>
      </c>
      <c r="G7" s="24" t="s">
        <v>68</v>
      </c>
      <c r="H7" s="24" t="s">
        <v>30</v>
      </c>
      <c r="I7" s="24" t="s">
        <v>31</v>
      </c>
      <c r="J7" s="24" t="s">
        <v>51</v>
      </c>
      <c r="K7" s="43" t="s">
        <v>13</v>
      </c>
      <c r="L7" s="44">
        <v>3964</v>
      </c>
      <c r="M7" s="24"/>
      <c r="N7" s="24" t="s">
        <v>18</v>
      </c>
      <c r="O7" s="24">
        <v>1</v>
      </c>
    </row>
    <row r="8" spans="1:15" x14ac:dyDescent="0.35">
      <c r="B8" s="41">
        <v>45565</v>
      </c>
      <c r="C8" s="24" t="s">
        <v>74</v>
      </c>
      <c r="D8" s="24" t="s">
        <v>75</v>
      </c>
      <c r="E8" s="42" t="s">
        <v>13</v>
      </c>
      <c r="F8" s="24" t="s">
        <v>14</v>
      </c>
      <c r="G8" s="24" t="s">
        <v>68</v>
      </c>
      <c r="H8" s="24" t="s">
        <v>30</v>
      </c>
      <c r="I8" s="24" t="s">
        <v>31</v>
      </c>
      <c r="J8" s="24" t="s">
        <v>51</v>
      </c>
      <c r="K8" s="43" t="s">
        <v>13</v>
      </c>
      <c r="L8" s="44">
        <v>1133</v>
      </c>
      <c r="M8" s="24"/>
      <c r="N8" s="24" t="s">
        <v>18</v>
      </c>
      <c r="O8" s="24">
        <v>1</v>
      </c>
    </row>
    <row r="9" spans="1:15" x14ac:dyDescent="0.35">
      <c r="B9" s="41">
        <v>45565</v>
      </c>
      <c r="C9" s="24" t="s">
        <v>76</v>
      </c>
      <c r="D9" s="24" t="s">
        <v>77</v>
      </c>
      <c r="E9" s="42" t="s">
        <v>13</v>
      </c>
      <c r="F9" s="24" t="s">
        <v>14</v>
      </c>
      <c r="G9" s="24" t="s">
        <v>68</v>
      </c>
      <c r="H9" s="24" t="s">
        <v>30</v>
      </c>
      <c r="I9" s="24" t="s">
        <v>31</v>
      </c>
      <c r="J9" s="24" t="s">
        <v>51</v>
      </c>
      <c r="K9" s="43" t="s">
        <v>13</v>
      </c>
      <c r="L9" s="44">
        <v>7362</v>
      </c>
      <c r="M9" s="24"/>
      <c r="N9" s="24" t="s">
        <v>18</v>
      </c>
      <c r="O9" s="24">
        <v>1</v>
      </c>
    </row>
    <row r="10" spans="1:15" x14ac:dyDescent="0.35">
      <c r="B10" s="41">
        <v>45565</v>
      </c>
      <c r="C10" s="24" t="s">
        <v>78</v>
      </c>
      <c r="D10" s="24" t="s">
        <v>79</v>
      </c>
      <c r="E10" s="42" t="s">
        <v>13</v>
      </c>
      <c r="F10" s="24" t="s">
        <v>14</v>
      </c>
      <c r="G10" s="24" t="s">
        <v>68</v>
      </c>
      <c r="H10" s="24" t="s">
        <v>30</v>
      </c>
      <c r="I10" s="24" t="s">
        <v>31</v>
      </c>
      <c r="J10" s="24" t="s">
        <v>51</v>
      </c>
      <c r="K10" s="43" t="s">
        <v>13</v>
      </c>
      <c r="L10" s="44">
        <v>944</v>
      </c>
      <c r="M10" s="24"/>
      <c r="N10" s="24" t="s">
        <v>18</v>
      </c>
      <c r="O10" s="24">
        <v>1</v>
      </c>
    </row>
    <row r="11" spans="1:15" x14ac:dyDescent="0.35">
      <c r="B11" s="41">
        <v>45565</v>
      </c>
      <c r="C11" s="24" t="s">
        <v>78</v>
      </c>
      <c r="D11" s="24" t="s">
        <v>79</v>
      </c>
      <c r="E11" s="42" t="s">
        <v>13</v>
      </c>
      <c r="F11" s="24" t="s">
        <v>14</v>
      </c>
      <c r="G11" s="24" t="s">
        <v>68</v>
      </c>
      <c r="H11" s="24" t="s">
        <v>30</v>
      </c>
      <c r="I11" s="24" t="s">
        <v>31</v>
      </c>
      <c r="J11" s="24" t="s">
        <v>51</v>
      </c>
      <c r="K11" s="43" t="s">
        <v>13</v>
      </c>
      <c r="L11" s="44">
        <v>5097</v>
      </c>
      <c r="M11" s="24"/>
      <c r="N11" s="24" t="s">
        <v>18</v>
      </c>
      <c r="O11" s="24">
        <v>1</v>
      </c>
    </row>
    <row r="12" spans="1:15" x14ac:dyDescent="0.35">
      <c r="B12" s="41">
        <v>45565</v>
      </c>
      <c r="C12" s="24" t="s">
        <v>80</v>
      </c>
      <c r="D12" s="24" t="s">
        <v>81</v>
      </c>
      <c r="E12" s="42" t="s">
        <v>13</v>
      </c>
      <c r="F12" s="24" t="s">
        <v>14</v>
      </c>
      <c r="G12" s="24" t="s">
        <v>68</v>
      </c>
      <c r="H12" s="24" t="s">
        <v>30</v>
      </c>
      <c r="I12" s="24" t="s">
        <v>31</v>
      </c>
      <c r="J12" s="24" t="s">
        <v>51</v>
      </c>
      <c r="K12" s="43" t="s">
        <v>13</v>
      </c>
      <c r="L12" s="44">
        <v>6229</v>
      </c>
      <c r="M12" s="24"/>
      <c r="N12" s="24" t="s">
        <v>18</v>
      </c>
      <c r="O12" s="24">
        <v>1</v>
      </c>
    </row>
    <row r="13" spans="1:15" x14ac:dyDescent="0.35">
      <c r="B13" s="41">
        <v>45565</v>
      </c>
      <c r="C13" s="24" t="s">
        <v>27</v>
      </c>
      <c r="D13" s="24" t="s">
        <v>28</v>
      </c>
      <c r="E13" s="42" t="s">
        <v>13</v>
      </c>
      <c r="F13" s="24" t="s">
        <v>14</v>
      </c>
      <c r="G13" s="24" t="s">
        <v>68</v>
      </c>
      <c r="H13" s="24" t="s">
        <v>30</v>
      </c>
      <c r="I13" s="24" t="s">
        <v>31</v>
      </c>
      <c r="J13" s="24" t="s">
        <v>51</v>
      </c>
      <c r="K13" s="43" t="s">
        <v>13</v>
      </c>
      <c r="L13" s="44">
        <v>566</v>
      </c>
      <c r="M13" s="24"/>
      <c r="N13" s="24" t="s">
        <v>18</v>
      </c>
      <c r="O13" s="24">
        <v>1</v>
      </c>
    </row>
    <row r="14" spans="1:15" x14ac:dyDescent="0.35">
      <c r="B14" s="41">
        <v>45565</v>
      </c>
      <c r="C14" s="24" t="s">
        <v>82</v>
      </c>
      <c r="D14" s="24" t="s">
        <v>83</v>
      </c>
      <c r="E14" s="42" t="s">
        <v>13</v>
      </c>
      <c r="F14" s="24" t="s">
        <v>14</v>
      </c>
      <c r="G14" s="24" t="s">
        <v>68</v>
      </c>
      <c r="H14" s="24" t="s">
        <v>30</v>
      </c>
      <c r="I14" s="24" t="s">
        <v>31</v>
      </c>
      <c r="J14" s="24" t="s">
        <v>51</v>
      </c>
      <c r="K14" s="43" t="s">
        <v>13</v>
      </c>
      <c r="L14" s="44">
        <v>14724</v>
      </c>
      <c r="M14" s="24"/>
      <c r="N14" s="24" t="s">
        <v>18</v>
      </c>
      <c r="O14" s="24">
        <v>1</v>
      </c>
    </row>
    <row r="15" spans="1:15" x14ac:dyDescent="0.35">
      <c r="B15" s="41">
        <v>45565</v>
      </c>
      <c r="C15" s="24" t="s">
        <v>84</v>
      </c>
      <c r="D15" s="24" t="s">
        <v>85</v>
      </c>
      <c r="E15" s="42" t="s">
        <v>13</v>
      </c>
      <c r="F15" s="24" t="s">
        <v>14</v>
      </c>
      <c r="G15" s="24" t="s">
        <v>68</v>
      </c>
      <c r="H15" s="24" t="s">
        <v>30</v>
      </c>
      <c r="I15" s="24" t="s">
        <v>31</v>
      </c>
      <c r="J15" s="24" t="s">
        <v>51</v>
      </c>
      <c r="K15" s="43" t="s">
        <v>13</v>
      </c>
      <c r="L15" s="44">
        <v>3398</v>
      </c>
      <c r="M15" s="24"/>
      <c r="N15" s="24" t="s">
        <v>18</v>
      </c>
      <c r="O15" s="24">
        <v>1</v>
      </c>
    </row>
    <row r="16" spans="1:15" x14ac:dyDescent="0.35">
      <c r="B16" s="41">
        <v>45565</v>
      </c>
      <c r="C16" s="24" t="s">
        <v>86</v>
      </c>
      <c r="D16" s="24" t="s">
        <v>87</v>
      </c>
      <c r="E16" s="42" t="s">
        <v>13</v>
      </c>
      <c r="F16" s="24" t="s">
        <v>14</v>
      </c>
      <c r="G16" s="24" t="s">
        <v>68</v>
      </c>
      <c r="H16" s="24" t="s">
        <v>30</v>
      </c>
      <c r="I16" s="24" t="s">
        <v>31</v>
      </c>
      <c r="J16" s="24" t="s">
        <v>51</v>
      </c>
      <c r="K16" s="43" t="s">
        <v>13</v>
      </c>
      <c r="L16" s="44">
        <v>1133</v>
      </c>
      <c r="M16" s="24"/>
      <c r="N16" s="24" t="s">
        <v>18</v>
      </c>
      <c r="O16" s="24">
        <v>1</v>
      </c>
    </row>
    <row r="17" spans="1:15" x14ac:dyDescent="0.35">
      <c r="B17" s="41">
        <v>45565</v>
      </c>
      <c r="C17" s="24" t="s">
        <v>24</v>
      </c>
      <c r="D17" s="24" t="s">
        <v>25</v>
      </c>
      <c r="E17" s="42" t="s">
        <v>13</v>
      </c>
      <c r="F17" s="24" t="s">
        <v>14</v>
      </c>
      <c r="G17" s="24" t="s">
        <v>68</v>
      </c>
      <c r="H17" s="24" t="s">
        <v>30</v>
      </c>
      <c r="I17" s="24" t="s">
        <v>31</v>
      </c>
      <c r="J17" s="24" t="s">
        <v>51</v>
      </c>
      <c r="K17" s="43" t="s">
        <v>13</v>
      </c>
      <c r="L17" s="44">
        <v>11893</v>
      </c>
      <c r="M17" s="24"/>
      <c r="N17" s="24" t="s">
        <v>18</v>
      </c>
      <c r="O17" s="24">
        <v>1</v>
      </c>
    </row>
    <row r="18" spans="1:15" x14ac:dyDescent="0.35">
      <c r="B18" s="41">
        <v>45565</v>
      </c>
      <c r="C18" s="24" t="s">
        <v>82</v>
      </c>
      <c r="D18" s="24" t="s">
        <v>83</v>
      </c>
      <c r="E18" s="42" t="s">
        <v>13</v>
      </c>
      <c r="F18" s="24" t="s">
        <v>14</v>
      </c>
      <c r="G18" s="24" t="s">
        <v>120</v>
      </c>
      <c r="H18" s="24" t="s">
        <v>118</v>
      </c>
      <c r="I18" s="24" t="s">
        <v>119</v>
      </c>
      <c r="J18" s="24" t="s">
        <v>121</v>
      </c>
      <c r="K18" s="43" t="s">
        <v>13</v>
      </c>
      <c r="L18" s="44">
        <v>1549327</v>
      </c>
      <c r="M18" s="24"/>
      <c r="N18" s="24" t="s">
        <v>18</v>
      </c>
      <c r="O18" s="24">
        <v>1</v>
      </c>
    </row>
    <row r="19" spans="1:15" s="37" customFormat="1" x14ac:dyDescent="0.35">
      <c r="A19"/>
      <c r="B19" s="32" t="s">
        <v>37</v>
      </c>
      <c r="C19" s="33"/>
      <c r="D19" s="33"/>
      <c r="E19" s="34"/>
      <c r="F19" s="33"/>
      <c r="G19" s="33"/>
      <c r="H19" s="33"/>
      <c r="I19" s="33"/>
      <c r="J19" s="33"/>
      <c r="K19" s="35"/>
      <c r="L19" s="36"/>
      <c r="M19" s="33"/>
      <c r="N19" s="33"/>
      <c r="O19" s="33"/>
    </row>
    <row r="20" spans="1:15" x14ac:dyDescent="0.35">
      <c r="B20" s="41">
        <v>45596</v>
      </c>
      <c r="C20" s="24" t="s">
        <v>72</v>
      </c>
      <c r="D20" s="24" t="s">
        <v>73</v>
      </c>
      <c r="E20" s="42" t="s">
        <v>13</v>
      </c>
      <c r="F20" s="24" t="s">
        <v>14</v>
      </c>
      <c r="G20" s="24" t="s">
        <v>68</v>
      </c>
      <c r="H20" s="24" t="s">
        <v>30</v>
      </c>
      <c r="I20" s="24" t="s">
        <v>31</v>
      </c>
      <c r="J20" s="24" t="s">
        <v>51</v>
      </c>
      <c r="K20" s="43" t="s">
        <v>13</v>
      </c>
      <c r="L20" s="44">
        <v>2843</v>
      </c>
      <c r="M20" s="24"/>
      <c r="N20" s="24" t="s">
        <v>18</v>
      </c>
      <c r="O20" s="24">
        <v>1</v>
      </c>
    </row>
    <row r="21" spans="1:15" x14ac:dyDescent="0.35">
      <c r="B21" s="41">
        <v>45596</v>
      </c>
      <c r="C21" s="24" t="s">
        <v>74</v>
      </c>
      <c r="D21" s="24" t="s">
        <v>75</v>
      </c>
      <c r="E21" s="42" t="s">
        <v>13</v>
      </c>
      <c r="F21" s="24" t="s">
        <v>14</v>
      </c>
      <c r="G21" s="24" t="s">
        <v>68</v>
      </c>
      <c r="H21" s="24" t="s">
        <v>30</v>
      </c>
      <c r="I21" s="24" t="s">
        <v>31</v>
      </c>
      <c r="J21" s="24" t="s">
        <v>51</v>
      </c>
      <c r="K21" s="43" t="s">
        <v>13</v>
      </c>
      <c r="L21" s="44">
        <v>569</v>
      </c>
      <c r="M21" s="24"/>
      <c r="N21" s="24" t="s">
        <v>18</v>
      </c>
      <c r="O21" s="24">
        <v>1</v>
      </c>
    </row>
    <row r="22" spans="1:15" x14ac:dyDescent="0.35">
      <c r="B22" s="41">
        <v>45596</v>
      </c>
      <c r="C22" s="24" t="s">
        <v>76</v>
      </c>
      <c r="D22" s="24" t="s">
        <v>77</v>
      </c>
      <c r="E22" s="42" t="s">
        <v>13</v>
      </c>
      <c r="F22" s="24" t="s">
        <v>14</v>
      </c>
      <c r="G22" s="24" t="s">
        <v>68</v>
      </c>
      <c r="H22" s="24" t="s">
        <v>30</v>
      </c>
      <c r="I22" s="24" t="s">
        <v>31</v>
      </c>
      <c r="J22" s="24" t="s">
        <v>51</v>
      </c>
      <c r="K22" s="43" t="s">
        <v>13</v>
      </c>
      <c r="L22" s="44">
        <v>3412</v>
      </c>
      <c r="M22" s="24"/>
      <c r="N22" s="24" t="s">
        <v>18</v>
      </c>
      <c r="O22" s="24">
        <v>1</v>
      </c>
    </row>
    <row r="23" spans="1:15" x14ac:dyDescent="0.35">
      <c r="B23" s="41">
        <v>45596</v>
      </c>
      <c r="C23" s="24" t="s">
        <v>78</v>
      </c>
      <c r="D23" s="24" t="s">
        <v>79</v>
      </c>
      <c r="E23" s="42" t="s">
        <v>13</v>
      </c>
      <c r="F23" s="24" t="s">
        <v>14</v>
      </c>
      <c r="G23" s="24" t="s">
        <v>68</v>
      </c>
      <c r="H23" s="24" t="s">
        <v>30</v>
      </c>
      <c r="I23" s="24" t="s">
        <v>31</v>
      </c>
      <c r="J23" s="24" t="s">
        <v>51</v>
      </c>
      <c r="K23" s="43" t="s">
        <v>13</v>
      </c>
      <c r="L23" s="44">
        <v>9099</v>
      </c>
      <c r="M23" s="24"/>
      <c r="N23" s="24" t="s">
        <v>18</v>
      </c>
      <c r="O23" s="24">
        <v>1</v>
      </c>
    </row>
    <row r="24" spans="1:15" x14ac:dyDescent="0.35">
      <c r="B24" s="41">
        <v>45596</v>
      </c>
      <c r="C24" s="24" t="s">
        <v>88</v>
      </c>
      <c r="D24" s="24" t="s">
        <v>89</v>
      </c>
      <c r="E24" s="42" t="s">
        <v>13</v>
      </c>
      <c r="F24" s="24" t="s">
        <v>14</v>
      </c>
      <c r="G24" s="24" t="s">
        <v>68</v>
      </c>
      <c r="H24" s="24" t="s">
        <v>30</v>
      </c>
      <c r="I24" s="24" t="s">
        <v>31</v>
      </c>
      <c r="J24" s="24" t="s">
        <v>51</v>
      </c>
      <c r="K24" s="43" t="s">
        <v>13</v>
      </c>
      <c r="L24" s="44">
        <v>1137</v>
      </c>
      <c r="M24" s="24"/>
      <c r="N24" s="24" t="s">
        <v>18</v>
      </c>
      <c r="O24" s="24">
        <v>1</v>
      </c>
    </row>
    <row r="25" spans="1:15" x14ac:dyDescent="0.35">
      <c r="B25" s="41">
        <v>45596</v>
      </c>
      <c r="C25" s="24" t="s">
        <v>80</v>
      </c>
      <c r="D25" s="24" t="s">
        <v>81</v>
      </c>
      <c r="E25" s="42" t="s">
        <v>13</v>
      </c>
      <c r="F25" s="24" t="s">
        <v>14</v>
      </c>
      <c r="G25" s="24" t="s">
        <v>68</v>
      </c>
      <c r="H25" s="24" t="s">
        <v>30</v>
      </c>
      <c r="I25" s="24" t="s">
        <v>31</v>
      </c>
      <c r="J25" s="24" t="s">
        <v>51</v>
      </c>
      <c r="K25" s="43" t="s">
        <v>13</v>
      </c>
      <c r="L25" s="44">
        <v>5118</v>
      </c>
      <c r="M25" s="24"/>
      <c r="N25" s="24" t="s">
        <v>18</v>
      </c>
      <c r="O25" s="24">
        <v>1</v>
      </c>
    </row>
    <row r="26" spans="1:15" x14ac:dyDescent="0.35">
      <c r="B26" s="41">
        <v>45596</v>
      </c>
      <c r="C26" s="24" t="s">
        <v>90</v>
      </c>
      <c r="D26" s="24" t="s">
        <v>91</v>
      </c>
      <c r="E26" s="42" t="s">
        <v>13</v>
      </c>
      <c r="F26" s="24" t="s">
        <v>14</v>
      </c>
      <c r="G26" s="24" t="s">
        <v>68</v>
      </c>
      <c r="H26" s="24" t="s">
        <v>30</v>
      </c>
      <c r="I26" s="24" t="s">
        <v>31</v>
      </c>
      <c r="J26" s="24" t="s">
        <v>51</v>
      </c>
      <c r="K26" s="43" t="s">
        <v>13</v>
      </c>
      <c r="L26" s="44">
        <v>1137</v>
      </c>
      <c r="M26" s="24"/>
      <c r="N26" s="24" t="s">
        <v>18</v>
      </c>
      <c r="O26" s="24">
        <v>1</v>
      </c>
    </row>
    <row r="27" spans="1:15" ht="29" x14ac:dyDescent="0.35">
      <c r="B27" s="41">
        <v>45596</v>
      </c>
      <c r="C27" s="24" t="s">
        <v>92</v>
      </c>
      <c r="D27" s="24" t="s">
        <v>40</v>
      </c>
      <c r="E27" s="42" t="s">
        <v>13</v>
      </c>
      <c r="F27" s="24" t="s">
        <v>14</v>
      </c>
      <c r="G27" s="24" t="s">
        <v>116</v>
      </c>
      <c r="H27" s="24" t="s">
        <v>30</v>
      </c>
      <c r="I27" s="24" t="s">
        <v>31</v>
      </c>
      <c r="J27" s="24" t="s">
        <v>51</v>
      </c>
      <c r="K27" s="43" t="s">
        <v>13</v>
      </c>
      <c r="L27" s="44">
        <f>4000+2275</f>
        <v>6275</v>
      </c>
      <c r="M27" s="24"/>
      <c r="N27" s="24" t="s">
        <v>18</v>
      </c>
      <c r="O27" s="24">
        <v>2</v>
      </c>
    </row>
    <row r="28" spans="1:15" x14ac:dyDescent="0.35">
      <c r="B28" s="41">
        <v>45596</v>
      </c>
      <c r="C28" s="24" t="s">
        <v>27</v>
      </c>
      <c r="D28" s="24" t="s">
        <v>28</v>
      </c>
      <c r="E28" s="42" t="s">
        <v>13</v>
      </c>
      <c r="F28" s="24" t="s">
        <v>14</v>
      </c>
      <c r="G28" s="24" t="s">
        <v>68</v>
      </c>
      <c r="H28" s="24" t="s">
        <v>30</v>
      </c>
      <c r="I28" s="24" t="s">
        <v>31</v>
      </c>
      <c r="J28" s="24" t="s">
        <v>51</v>
      </c>
      <c r="K28" s="43" t="s">
        <v>13</v>
      </c>
      <c r="L28" s="44">
        <v>1706</v>
      </c>
      <c r="M28" s="24"/>
      <c r="N28" s="24" t="s">
        <v>18</v>
      </c>
      <c r="O28" s="24">
        <v>1</v>
      </c>
    </row>
    <row r="29" spans="1:15" x14ac:dyDescent="0.35">
      <c r="B29" s="41">
        <v>45596</v>
      </c>
      <c r="C29" s="24" t="s">
        <v>82</v>
      </c>
      <c r="D29" s="24" t="s">
        <v>83</v>
      </c>
      <c r="E29" s="42" t="s">
        <v>13</v>
      </c>
      <c r="F29" s="24" t="s">
        <v>14</v>
      </c>
      <c r="G29" s="24" t="s">
        <v>68</v>
      </c>
      <c r="H29" s="24" t="s">
        <v>30</v>
      </c>
      <c r="I29" s="24" t="s">
        <v>31</v>
      </c>
      <c r="J29" s="24" t="s">
        <v>51</v>
      </c>
      <c r="K29" s="43" t="s">
        <v>13</v>
      </c>
      <c r="L29" s="44">
        <v>11942</v>
      </c>
      <c r="M29" s="24"/>
      <c r="N29" s="24" t="s">
        <v>18</v>
      </c>
      <c r="O29" s="24">
        <v>1</v>
      </c>
    </row>
    <row r="30" spans="1:15" x14ac:dyDescent="0.35">
      <c r="B30" s="41">
        <v>45596</v>
      </c>
      <c r="C30" s="24" t="s">
        <v>84</v>
      </c>
      <c r="D30" s="24" t="s">
        <v>85</v>
      </c>
      <c r="E30" s="42" t="s">
        <v>13</v>
      </c>
      <c r="F30" s="24" t="s">
        <v>14</v>
      </c>
      <c r="G30" s="24" t="s">
        <v>68</v>
      </c>
      <c r="H30" s="24" t="s">
        <v>30</v>
      </c>
      <c r="I30" s="24" t="s">
        <v>31</v>
      </c>
      <c r="J30" s="24" t="s">
        <v>51</v>
      </c>
      <c r="K30" s="43" t="s">
        <v>13</v>
      </c>
      <c r="L30" s="44">
        <v>3412</v>
      </c>
      <c r="M30" s="24"/>
      <c r="N30" s="24" t="s">
        <v>18</v>
      </c>
      <c r="O30" s="24">
        <v>1</v>
      </c>
    </row>
    <row r="31" spans="1:15" x14ac:dyDescent="0.35">
      <c r="B31" s="41">
        <v>45596</v>
      </c>
      <c r="C31" s="24" t="s">
        <v>24</v>
      </c>
      <c r="D31" s="24" t="s">
        <v>25</v>
      </c>
      <c r="E31" s="42" t="s">
        <v>13</v>
      </c>
      <c r="F31" s="24" t="s">
        <v>14</v>
      </c>
      <c r="G31" s="24" t="s">
        <v>68</v>
      </c>
      <c r="H31" s="24" t="s">
        <v>30</v>
      </c>
      <c r="I31" s="24" t="s">
        <v>31</v>
      </c>
      <c r="J31" s="24" t="s">
        <v>51</v>
      </c>
      <c r="K31" s="43" t="s">
        <v>13</v>
      </c>
      <c r="L31" s="44">
        <v>11373</v>
      </c>
      <c r="M31" s="24"/>
      <c r="N31" s="24" t="s">
        <v>18</v>
      </c>
      <c r="O31" s="24">
        <v>1</v>
      </c>
    </row>
    <row r="32" spans="1:15" x14ac:dyDescent="0.35">
      <c r="B32" s="41">
        <v>45596</v>
      </c>
      <c r="C32" s="24" t="s">
        <v>82</v>
      </c>
      <c r="D32" s="24" t="s">
        <v>83</v>
      </c>
      <c r="E32" s="42" t="s">
        <v>13</v>
      </c>
      <c r="F32" s="24" t="s">
        <v>14</v>
      </c>
      <c r="G32" s="24" t="s">
        <v>120</v>
      </c>
      <c r="H32" s="24" t="s">
        <v>118</v>
      </c>
      <c r="I32" s="24" t="s">
        <v>119</v>
      </c>
      <c r="J32" s="24" t="s">
        <v>121</v>
      </c>
      <c r="K32" s="43" t="s">
        <v>13</v>
      </c>
      <c r="L32" s="44">
        <v>1554948</v>
      </c>
      <c r="M32" s="24"/>
      <c r="N32" s="24" t="s">
        <v>18</v>
      </c>
      <c r="O32" s="24">
        <v>1</v>
      </c>
    </row>
    <row r="33" spans="1:15" x14ac:dyDescent="0.35">
      <c r="B33" s="41">
        <v>45596</v>
      </c>
      <c r="C33" s="24" t="s">
        <v>86</v>
      </c>
      <c r="D33" s="24" t="s">
        <v>87</v>
      </c>
      <c r="E33" s="42" t="s">
        <v>13</v>
      </c>
      <c r="F33" s="24" t="s">
        <v>14</v>
      </c>
      <c r="G33" s="24" t="s">
        <v>68</v>
      </c>
      <c r="H33" s="24" t="s">
        <v>30</v>
      </c>
      <c r="I33" s="24" t="s">
        <v>31</v>
      </c>
      <c r="J33" s="24" t="s">
        <v>51</v>
      </c>
      <c r="K33" s="43" t="s">
        <v>13</v>
      </c>
      <c r="L33" s="44">
        <v>2275</v>
      </c>
      <c r="M33" s="24"/>
      <c r="N33" s="24" t="s">
        <v>18</v>
      </c>
      <c r="O33" s="24">
        <v>1</v>
      </c>
    </row>
    <row r="34" spans="1:15" s="37" customFormat="1" x14ac:dyDescent="0.35">
      <c r="A34"/>
      <c r="B34" s="32" t="s">
        <v>44</v>
      </c>
      <c r="C34" s="33"/>
      <c r="D34" s="33"/>
      <c r="E34" s="34"/>
      <c r="F34" s="33"/>
      <c r="G34" s="33"/>
      <c r="H34" s="33"/>
      <c r="I34" s="33"/>
      <c r="J34" s="33"/>
      <c r="K34" s="35"/>
      <c r="L34" s="36"/>
      <c r="M34" s="33"/>
      <c r="N34" s="33"/>
      <c r="O34" s="33"/>
    </row>
    <row r="35" spans="1:15" x14ac:dyDescent="0.35">
      <c r="B35" s="41">
        <v>45626</v>
      </c>
      <c r="C35" s="24" t="s">
        <v>72</v>
      </c>
      <c r="D35" s="24" t="s">
        <v>73</v>
      </c>
      <c r="E35" s="42" t="s">
        <v>13</v>
      </c>
      <c r="F35" s="24" t="s">
        <v>14</v>
      </c>
      <c r="G35" s="24" t="s">
        <v>68</v>
      </c>
      <c r="H35" s="24" t="s">
        <v>30</v>
      </c>
      <c r="I35" s="24" t="s">
        <v>31</v>
      </c>
      <c r="J35" s="24" t="s">
        <v>51</v>
      </c>
      <c r="K35" s="43" t="s">
        <v>13</v>
      </c>
      <c r="L35" s="44">
        <v>4557</v>
      </c>
      <c r="M35" s="24"/>
      <c r="N35" s="24" t="s">
        <v>18</v>
      </c>
      <c r="O35" s="24">
        <v>1</v>
      </c>
    </row>
    <row r="36" spans="1:15" x14ac:dyDescent="0.35">
      <c r="B36" s="41">
        <v>45626</v>
      </c>
      <c r="C36" s="24" t="s">
        <v>74</v>
      </c>
      <c r="D36" s="24" t="s">
        <v>75</v>
      </c>
      <c r="E36" s="42" t="s">
        <v>13</v>
      </c>
      <c r="F36" s="24" t="s">
        <v>14</v>
      </c>
      <c r="G36" s="24" t="s">
        <v>68</v>
      </c>
      <c r="H36" s="24" t="s">
        <v>30</v>
      </c>
      <c r="I36" s="24" t="s">
        <v>31</v>
      </c>
      <c r="J36" s="24" t="s">
        <v>51</v>
      </c>
      <c r="K36" s="43" t="s">
        <v>13</v>
      </c>
      <c r="L36" s="44">
        <v>570</v>
      </c>
      <c r="M36" s="24"/>
      <c r="N36" s="24" t="s">
        <v>18</v>
      </c>
      <c r="O36" s="24">
        <v>1</v>
      </c>
    </row>
    <row r="37" spans="1:15" x14ac:dyDescent="0.35">
      <c r="B37" s="41">
        <v>45626</v>
      </c>
      <c r="C37" s="24" t="s">
        <v>76</v>
      </c>
      <c r="D37" s="24" t="s">
        <v>77</v>
      </c>
      <c r="E37" s="42" t="s">
        <v>13</v>
      </c>
      <c r="F37" s="24" t="s">
        <v>14</v>
      </c>
      <c r="G37" s="24" t="s">
        <v>68</v>
      </c>
      <c r="H37" s="24" t="s">
        <v>30</v>
      </c>
      <c r="I37" s="24" t="s">
        <v>31</v>
      </c>
      <c r="J37" s="24" t="s">
        <v>51</v>
      </c>
      <c r="K37" s="43" t="s">
        <v>13</v>
      </c>
      <c r="L37" s="44">
        <v>4557</v>
      </c>
      <c r="M37" s="24"/>
      <c r="N37" s="24" t="s">
        <v>18</v>
      </c>
      <c r="O37" s="24">
        <v>1</v>
      </c>
    </row>
    <row r="38" spans="1:15" x14ac:dyDescent="0.35">
      <c r="B38" s="41">
        <v>45626</v>
      </c>
      <c r="C38" s="24" t="s">
        <v>78</v>
      </c>
      <c r="D38" s="24" t="s">
        <v>79</v>
      </c>
      <c r="E38" s="42" t="s">
        <v>13</v>
      </c>
      <c r="F38" s="24" t="s">
        <v>14</v>
      </c>
      <c r="G38" s="24" t="s">
        <v>68</v>
      </c>
      <c r="H38" s="24" t="s">
        <v>30</v>
      </c>
      <c r="I38" s="24" t="s">
        <v>31</v>
      </c>
      <c r="J38" s="24" t="s">
        <v>51</v>
      </c>
      <c r="K38" s="43" t="s">
        <v>13</v>
      </c>
      <c r="L38" s="44">
        <v>11391</v>
      </c>
      <c r="M38" s="24"/>
      <c r="N38" s="24" t="s">
        <v>18</v>
      </c>
      <c r="O38" s="24">
        <v>1</v>
      </c>
    </row>
    <row r="39" spans="1:15" x14ac:dyDescent="0.35">
      <c r="B39" s="41">
        <v>45626</v>
      </c>
      <c r="C39" s="24" t="s">
        <v>93</v>
      </c>
      <c r="D39" s="24" t="s">
        <v>94</v>
      </c>
      <c r="E39" s="42" t="s">
        <v>13</v>
      </c>
      <c r="F39" s="24" t="s">
        <v>95</v>
      </c>
      <c r="G39" s="24" t="s">
        <v>68</v>
      </c>
      <c r="H39" s="24" t="s">
        <v>30</v>
      </c>
      <c r="I39" s="24" t="s">
        <v>31</v>
      </c>
      <c r="J39" s="24" t="s">
        <v>51</v>
      </c>
      <c r="K39" s="43" t="s">
        <v>13</v>
      </c>
      <c r="L39" s="44">
        <v>570</v>
      </c>
      <c r="M39" s="24"/>
      <c r="N39" s="24" t="s">
        <v>18</v>
      </c>
      <c r="O39" s="24">
        <v>1</v>
      </c>
    </row>
    <row r="40" spans="1:15" x14ac:dyDescent="0.35">
      <c r="B40" s="41">
        <v>45626</v>
      </c>
      <c r="C40" s="24" t="s">
        <v>96</v>
      </c>
      <c r="D40" s="24" t="s">
        <v>97</v>
      </c>
      <c r="E40" s="42" t="s">
        <v>13</v>
      </c>
      <c r="F40" s="24" t="s">
        <v>95</v>
      </c>
      <c r="G40" s="24" t="s">
        <v>68</v>
      </c>
      <c r="H40" s="24" t="s">
        <v>30</v>
      </c>
      <c r="I40" s="24" t="s">
        <v>31</v>
      </c>
      <c r="J40" s="24" t="s">
        <v>51</v>
      </c>
      <c r="K40" s="43" t="s">
        <v>13</v>
      </c>
      <c r="L40" s="44">
        <v>570</v>
      </c>
      <c r="M40" s="24"/>
      <c r="N40" s="24" t="s">
        <v>18</v>
      </c>
      <c r="O40" s="24">
        <v>1</v>
      </c>
    </row>
    <row r="41" spans="1:15" x14ac:dyDescent="0.35">
      <c r="B41" s="41">
        <v>45626</v>
      </c>
      <c r="C41" s="24" t="s">
        <v>88</v>
      </c>
      <c r="D41" s="24" t="s">
        <v>89</v>
      </c>
      <c r="E41" s="42" t="s">
        <v>13</v>
      </c>
      <c r="F41" s="24" t="s">
        <v>14</v>
      </c>
      <c r="G41" s="24" t="s">
        <v>68</v>
      </c>
      <c r="H41" s="24" t="s">
        <v>30</v>
      </c>
      <c r="I41" s="24" t="s">
        <v>31</v>
      </c>
      <c r="J41" s="24" t="s">
        <v>51</v>
      </c>
      <c r="K41" s="43" t="s">
        <v>13</v>
      </c>
      <c r="L41" s="44">
        <v>570</v>
      </c>
      <c r="M41" s="24"/>
      <c r="N41" s="24" t="s">
        <v>18</v>
      </c>
      <c r="O41" s="24">
        <v>1</v>
      </c>
    </row>
    <row r="42" spans="1:15" x14ac:dyDescent="0.35">
      <c r="B42" s="41">
        <v>45626</v>
      </c>
      <c r="C42" s="24" t="s">
        <v>80</v>
      </c>
      <c r="D42" s="24" t="s">
        <v>81</v>
      </c>
      <c r="E42" s="42" t="s">
        <v>13</v>
      </c>
      <c r="F42" s="24" t="s">
        <v>14</v>
      </c>
      <c r="G42" s="24" t="s">
        <v>68</v>
      </c>
      <c r="H42" s="24" t="s">
        <v>30</v>
      </c>
      <c r="I42" s="24" t="s">
        <v>31</v>
      </c>
      <c r="J42" s="24" t="s">
        <v>51</v>
      </c>
      <c r="K42" s="43" t="s">
        <v>13</v>
      </c>
      <c r="L42" s="44">
        <v>6265</v>
      </c>
      <c r="M42" s="24"/>
      <c r="N42" s="24" t="s">
        <v>18</v>
      </c>
      <c r="O42" s="24">
        <v>1</v>
      </c>
    </row>
    <row r="43" spans="1:15" x14ac:dyDescent="0.35">
      <c r="B43" s="41">
        <v>45626</v>
      </c>
      <c r="C43" s="24" t="s">
        <v>90</v>
      </c>
      <c r="D43" s="24" t="s">
        <v>91</v>
      </c>
      <c r="E43" s="42" t="s">
        <v>13</v>
      </c>
      <c r="F43" s="24" t="s">
        <v>14</v>
      </c>
      <c r="G43" s="24" t="s">
        <v>68</v>
      </c>
      <c r="H43" s="24" t="s">
        <v>30</v>
      </c>
      <c r="I43" s="24" t="s">
        <v>31</v>
      </c>
      <c r="J43" s="24" t="s">
        <v>51</v>
      </c>
      <c r="K43" s="43" t="s">
        <v>13</v>
      </c>
      <c r="L43" s="44">
        <v>570</v>
      </c>
      <c r="M43" s="24"/>
      <c r="N43" s="24" t="s">
        <v>18</v>
      </c>
      <c r="O43" s="24">
        <v>1</v>
      </c>
    </row>
    <row r="44" spans="1:15" x14ac:dyDescent="0.35">
      <c r="B44" s="41">
        <v>45626</v>
      </c>
      <c r="C44" s="24" t="s">
        <v>92</v>
      </c>
      <c r="D44" s="24" t="s">
        <v>40</v>
      </c>
      <c r="E44" s="42" t="s">
        <v>13</v>
      </c>
      <c r="F44" s="24" t="s">
        <v>14</v>
      </c>
      <c r="G44" s="24" t="s">
        <v>68</v>
      </c>
      <c r="H44" s="24" t="s">
        <v>30</v>
      </c>
      <c r="I44" s="24" t="s">
        <v>31</v>
      </c>
      <c r="J44" s="24" t="s">
        <v>51</v>
      </c>
      <c r="K44" s="43" t="s">
        <v>13</v>
      </c>
      <c r="L44" s="44">
        <v>1139</v>
      </c>
      <c r="M44" s="24"/>
      <c r="N44" s="24" t="s">
        <v>18</v>
      </c>
      <c r="O44" s="24">
        <v>1</v>
      </c>
    </row>
    <row r="45" spans="1:15" x14ac:dyDescent="0.35">
      <c r="B45" s="41">
        <v>45626</v>
      </c>
      <c r="C45" s="24" t="s">
        <v>27</v>
      </c>
      <c r="D45" s="24" t="s">
        <v>28</v>
      </c>
      <c r="E45" s="42" t="s">
        <v>13</v>
      </c>
      <c r="F45" s="24" t="s">
        <v>14</v>
      </c>
      <c r="G45" s="24" t="s">
        <v>68</v>
      </c>
      <c r="H45" s="24" t="s">
        <v>30</v>
      </c>
      <c r="I45" s="24" t="s">
        <v>31</v>
      </c>
      <c r="J45" s="24" t="s">
        <v>51</v>
      </c>
      <c r="K45" s="43" t="s">
        <v>13</v>
      </c>
      <c r="L45" s="44">
        <v>2278</v>
      </c>
      <c r="M45" s="24"/>
      <c r="N45" s="24" t="s">
        <v>18</v>
      </c>
      <c r="O45" s="24">
        <v>1</v>
      </c>
    </row>
    <row r="46" spans="1:15" x14ac:dyDescent="0.35">
      <c r="B46" s="41">
        <v>45626</v>
      </c>
      <c r="C46" s="24" t="s">
        <v>82</v>
      </c>
      <c r="D46" s="24" t="s">
        <v>83</v>
      </c>
      <c r="E46" s="42" t="s">
        <v>13</v>
      </c>
      <c r="F46" s="24" t="s">
        <v>14</v>
      </c>
      <c r="G46" s="24" t="s">
        <v>68</v>
      </c>
      <c r="H46" s="24" t="s">
        <v>30</v>
      </c>
      <c r="I46" s="24" t="s">
        <v>31</v>
      </c>
      <c r="J46" s="24" t="s">
        <v>51</v>
      </c>
      <c r="K46" s="43" t="s">
        <v>13</v>
      </c>
      <c r="L46" s="44">
        <v>13670</v>
      </c>
      <c r="M46" s="24"/>
      <c r="N46" s="24" t="s">
        <v>18</v>
      </c>
      <c r="O46" s="24">
        <v>1</v>
      </c>
    </row>
    <row r="47" spans="1:15" x14ac:dyDescent="0.35">
      <c r="B47" s="41">
        <v>45626</v>
      </c>
      <c r="C47" s="24" t="s">
        <v>84</v>
      </c>
      <c r="D47" s="24" t="s">
        <v>85</v>
      </c>
      <c r="E47" s="42" t="s">
        <v>13</v>
      </c>
      <c r="F47" s="24" t="s">
        <v>14</v>
      </c>
      <c r="G47" s="24" t="s">
        <v>68</v>
      </c>
      <c r="H47" s="24" t="s">
        <v>30</v>
      </c>
      <c r="I47" s="24" t="s">
        <v>31</v>
      </c>
      <c r="J47" s="24" t="s">
        <v>51</v>
      </c>
      <c r="K47" s="43" t="s">
        <v>13</v>
      </c>
      <c r="L47" s="44">
        <v>2278</v>
      </c>
      <c r="M47" s="24"/>
      <c r="N47" s="24" t="s">
        <v>18</v>
      </c>
      <c r="O47" s="24">
        <v>1</v>
      </c>
    </row>
    <row r="48" spans="1:15" x14ac:dyDescent="0.35">
      <c r="B48" s="41">
        <v>45626</v>
      </c>
      <c r="C48" s="24" t="s">
        <v>24</v>
      </c>
      <c r="D48" s="24" t="s">
        <v>25</v>
      </c>
      <c r="E48" s="42" t="s">
        <v>13</v>
      </c>
      <c r="F48" s="24" t="s">
        <v>14</v>
      </c>
      <c r="G48" s="24" t="s">
        <v>68</v>
      </c>
      <c r="H48" s="24" t="s">
        <v>30</v>
      </c>
      <c r="I48" s="24" t="s">
        <v>31</v>
      </c>
      <c r="J48" s="24" t="s">
        <v>51</v>
      </c>
      <c r="K48" s="43" t="s">
        <v>13</v>
      </c>
      <c r="L48" s="44">
        <v>13670</v>
      </c>
      <c r="M48" s="24"/>
      <c r="N48" s="24" t="s">
        <v>18</v>
      </c>
      <c r="O48" s="24">
        <v>1</v>
      </c>
    </row>
    <row r="49" spans="1:15" x14ac:dyDescent="0.35">
      <c r="B49" s="41">
        <v>45626</v>
      </c>
      <c r="C49" s="24" t="s">
        <v>82</v>
      </c>
      <c r="D49" s="24" t="s">
        <v>83</v>
      </c>
      <c r="E49" s="42" t="s">
        <v>13</v>
      </c>
      <c r="F49" s="24" t="s">
        <v>14</v>
      </c>
      <c r="G49" s="24" t="s">
        <v>120</v>
      </c>
      <c r="H49" s="24" t="s">
        <v>118</v>
      </c>
      <c r="I49" s="24" t="s">
        <v>119</v>
      </c>
      <c r="J49" s="24" t="s">
        <v>121</v>
      </c>
      <c r="K49" s="43" t="s">
        <v>13</v>
      </c>
      <c r="L49" s="44">
        <v>1557080</v>
      </c>
      <c r="M49" s="24"/>
      <c r="N49" s="24" t="s">
        <v>18</v>
      </c>
      <c r="O49" s="24">
        <v>1</v>
      </c>
    </row>
    <row r="50" spans="1:15" x14ac:dyDescent="0.35">
      <c r="B50" s="41">
        <v>45626</v>
      </c>
      <c r="C50" s="24" t="s">
        <v>86</v>
      </c>
      <c r="D50" s="24" t="s">
        <v>87</v>
      </c>
      <c r="E50" s="42" t="s">
        <v>13</v>
      </c>
      <c r="F50" s="24" t="s">
        <v>14</v>
      </c>
      <c r="G50" s="24" t="s">
        <v>68</v>
      </c>
      <c r="H50" s="24" t="s">
        <v>30</v>
      </c>
      <c r="I50" s="24" t="s">
        <v>31</v>
      </c>
      <c r="J50" s="24" t="s">
        <v>51</v>
      </c>
      <c r="K50" s="43" t="s">
        <v>13</v>
      </c>
      <c r="L50" s="44">
        <v>5126</v>
      </c>
      <c r="M50" s="24"/>
      <c r="N50" s="24" t="s">
        <v>18</v>
      </c>
      <c r="O50" s="24">
        <v>1</v>
      </c>
    </row>
    <row r="51" spans="1:15" s="37" customFormat="1" x14ac:dyDescent="0.35">
      <c r="A51"/>
      <c r="B51" s="32" t="s">
        <v>47</v>
      </c>
      <c r="C51" s="33"/>
      <c r="D51" s="33"/>
      <c r="E51" s="34"/>
      <c r="F51" s="33"/>
      <c r="G51" s="33"/>
      <c r="H51" s="33"/>
      <c r="I51" s="33"/>
      <c r="J51" s="33"/>
      <c r="K51" s="35"/>
      <c r="L51" s="36"/>
      <c r="M51" s="33"/>
      <c r="N51" s="33"/>
      <c r="O51" s="33"/>
    </row>
    <row r="52" spans="1:15" x14ac:dyDescent="0.35">
      <c r="B52" s="41">
        <v>45656</v>
      </c>
      <c r="C52" s="24" t="s">
        <v>72</v>
      </c>
      <c r="D52" s="24" t="s">
        <v>73</v>
      </c>
      <c r="E52" s="42" t="s">
        <v>13</v>
      </c>
      <c r="F52" s="24" t="s">
        <v>14</v>
      </c>
      <c r="G52" s="24" t="s">
        <v>68</v>
      </c>
      <c r="H52" s="24" t="s">
        <v>30</v>
      </c>
      <c r="I52" s="24" t="s">
        <v>31</v>
      </c>
      <c r="J52" s="24" t="s">
        <v>51</v>
      </c>
      <c r="K52" s="43" t="s">
        <v>13</v>
      </c>
      <c r="L52" s="44">
        <v>5163</v>
      </c>
      <c r="M52" s="24"/>
      <c r="N52" s="24" t="s">
        <v>18</v>
      </c>
      <c r="O52" s="24">
        <v>1</v>
      </c>
    </row>
    <row r="53" spans="1:15" x14ac:dyDescent="0.35">
      <c r="B53" s="41">
        <v>45656</v>
      </c>
      <c r="C53" s="24" t="s">
        <v>74</v>
      </c>
      <c r="D53" s="24" t="s">
        <v>75</v>
      </c>
      <c r="E53" s="42" t="s">
        <v>13</v>
      </c>
      <c r="F53" s="24" t="s">
        <v>14</v>
      </c>
      <c r="G53" s="24" t="s">
        <v>68</v>
      </c>
      <c r="H53" s="24" t="s">
        <v>30</v>
      </c>
      <c r="I53" s="24" t="s">
        <v>31</v>
      </c>
      <c r="J53" s="24" t="s">
        <v>51</v>
      </c>
      <c r="K53" s="43" t="s">
        <v>13</v>
      </c>
      <c r="L53" s="44">
        <v>574</v>
      </c>
      <c r="M53" s="24"/>
      <c r="N53" s="24" t="s">
        <v>18</v>
      </c>
      <c r="O53" s="24">
        <v>1</v>
      </c>
    </row>
    <row r="54" spans="1:15" x14ac:dyDescent="0.35">
      <c r="B54" s="41">
        <v>45656</v>
      </c>
      <c r="C54" s="24" t="s">
        <v>76</v>
      </c>
      <c r="D54" s="24" t="s">
        <v>77</v>
      </c>
      <c r="E54" s="42" t="s">
        <v>13</v>
      </c>
      <c r="F54" s="24" t="s">
        <v>14</v>
      </c>
      <c r="G54" s="24" t="s">
        <v>68</v>
      </c>
      <c r="H54" s="24" t="s">
        <v>30</v>
      </c>
      <c r="I54" s="24" t="s">
        <v>31</v>
      </c>
      <c r="J54" s="24" t="s">
        <v>51</v>
      </c>
      <c r="K54" s="43" t="s">
        <v>13</v>
      </c>
      <c r="L54" s="44">
        <v>6311</v>
      </c>
      <c r="M54" s="24"/>
      <c r="N54" s="24" t="s">
        <v>18</v>
      </c>
      <c r="O54" s="24">
        <v>1</v>
      </c>
    </row>
    <row r="55" spans="1:15" x14ac:dyDescent="0.35">
      <c r="B55" s="41">
        <v>45656</v>
      </c>
      <c r="C55" s="24" t="s">
        <v>78</v>
      </c>
      <c r="D55" s="24" t="s">
        <v>79</v>
      </c>
      <c r="E55" s="42" t="s">
        <v>13</v>
      </c>
      <c r="F55" s="24" t="s">
        <v>14</v>
      </c>
      <c r="G55" s="24" t="s">
        <v>68</v>
      </c>
      <c r="H55" s="24" t="s">
        <v>30</v>
      </c>
      <c r="I55" s="24" t="s">
        <v>31</v>
      </c>
      <c r="J55" s="24" t="s">
        <v>51</v>
      </c>
      <c r="K55" s="43" t="s">
        <v>13</v>
      </c>
      <c r="L55" s="44">
        <v>9180</v>
      </c>
      <c r="M55" s="24"/>
      <c r="N55" s="24" t="s">
        <v>18</v>
      </c>
      <c r="O55" s="24">
        <v>1</v>
      </c>
    </row>
    <row r="56" spans="1:15" x14ac:dyDescent="0.35">
      <c r="B56" s="41">
        <v>45656</v>
      </c>
      <c r="C56" s="24" t="s">
        <v>78</v>
      </c>
      <c r="D56" s="24" t="s">
        <v>79</v>
      </c>
      <c r="E56" s="42" t="s">
        <v>13</v>
      </c>
      <c r="F56" s="24" t="s">
        <v>14</v>
      </c>
      <c r="G56" s="24" t="s">
        <v>106</v>
      </c>
      <c r="H56" s="24" t="s">
        <v>117</v>
      </c>
      <c r="I56" s="22" t="s">
        <v>36</v>
      </c>
      <c r="J56" s="24" t="s">
        <v>51</v>
      </c>
      <c r="K56" s="43" t="s">
        <v>13</v>
      </c>
      <c r="L56" s="44">
        <v>1895577</v>
      </c>
      <c r="M56" s="24"/>
      <c r="N56" s="24" t="s">
        <v>18</v>
      </c>
      <c r="O56" s="24">
        <v>1</v>
      </c>
    </row>
    <row r="57" spans="1:15" x14ac:dyDescent="0.35">
      <c r="B57" s="41">
        <v>45656</v>
      </c>
      <c r="C57" s="24" t="s">
        <v>93</v>
      </c>
      <c r="D57" s="24" t="s">
        <v>94</v>
      </c>
      <c r="E57" s="42" t="s">
        <v>13</v>
      </c>
      <c r="F57" s="24" t="s">
        <v>95</v>
      </c>
      <c r="G57" s="24" t="s">
        <v>68</v>
      </c>
      <c r="H57" s="24" t="s">
        <v>30</v>
      </c>
      <c r="I57" s="24" t="s">
        <v>31</v>
      </c>
      <c r="J57" s="24" t="s">
        <v>51</v>
      </c>
      <c r="K57" s="43" t="s">
        <v>13</v>
      </c>
      <c r="L57" s="44">
        <v>574</v>
      </c>
      <c r="M57" s="24"/>
      <c r="N57" s="24" t="s">
        <v>18</v>
      </c>
      <c r="O57" s="24">
        <v>1</v>
      </c>
    </row>
    <row r="58" spans="1:15" x14ac:dyDescent="0.35">
      <c r="B58" s="41">
        <v>45656</v>
      </c>
      <c r="C58" s="24" t="s">
        <v>88</v>
      </c>
      <c r="D58" s="24" t="s">
        <v>89</v>
      </c>
      <c r="E58" s="42" t="s">
        <v>13</v>
      </c>
      <c r="F58" s="24" t="s">
        <v>14</v>
      </c>
      <c r="G58" s="24" t="s">
        <v>68</v>
      </c>
      <c r="H58" s="24" t="s">
        <v>30</v>
      </c>
      <c r="I58" s="24" t="s">
        <v>31</v>
      </c>
      <c r="J58" s="24" t="s">
        <v>51</v>
      </c>
      <c r="K58" s="43" t="s">
        <v>13</v>
      </c>
      <c r="L58" s="44">
        <v>574</v>
      </c>
      <c r="M58" s="24"/>
      <c r="N58" s="24" t="s">
        <v>18</v>
      </c>
      <c r="O58" s="24">
        <v>1</v>
      </c>
    </row>
    <row r="59" spans="1:15" x14ac:dyDescent="0.35">
      <c r="B59" s="41">
        <v>45656</v>
      </c>
      <c r="C59" s="24" t="s">
        <v>80</v>
      </c>
      <c r="D59" s="24" t="s">
        <v>81</v>
      </c>
      <c r="E59" s="42" t="s">
        <v>13</v>
      </c>
      <c r="F59" s="24" t="s">
        <v>14</v>
      </c>
      <c r="G59" s="24" t="s">
        <v>68</v>
      </c>
      <c r="H59" s="24" t="s">
        <v>30</v>
      </c>
      <c r="I59" s="24" t="s">
        <v>31</v>
      </c>
      <c r="J59" s="24" t="s">
        <v>51</v>
      </c>
      <c r="K59" s="43" t="s">
        <v>13</v>
      </c>
      <c r="L59" s="44">
        <v>5737</v>
      </c>
      <c r="M59" s="24"/>
      <c r="N59" s="24" t="s">
        <v>18</v>
      </c>
      <c r="O59" s="24">
        <v>1</v>
      </c>
    </row>
    <row r="60" spans="1:15" x14ac:dyDescent="0.35">
      <c r="B60" s="41">
        <v>45656</v>
      </c>
      <c r="C60" s="24" t="s">
        <v>90</v>
      </c>
      <c r="D60" s="24" t="s">
        <v>91</v>
      </c>
      <c r="E60" s="42" t="s">
        <v>13</v>
      </c>
      <c r="F60" s="24" t="s">
        <v>14</v>
      </c>
      <c r="G60" s="24" t="s">
        <v>68</v>
      </c>
      <c r="H60" s="24" t="s">
        <v>30</v>
      </c>
      <c r="I60" s="24" t="s">
        <v>31</v>
      </c>
      <c r="J60" s="24" t="s">
        <v>51</v>
      </c>
      <c r="K60" s="43" t="s">
        <v>13</v>
      </c>
      <c r="L60" s="44">
        <v>574</v>
      </c>
      <c r="M60" s="24"/>
      <c r="N60" s="24" t="s">
        <v>18</v>
      </c>
      <c r="O60" s="24">
        <v>1</v>
      </c>
    </row>
    <row r="61" spans="1:15" x14ac:dyDescent="0.35">
      <c r="B61" s="41">
        <v>45656</v>
      </c>
      <c r="C61" s="24" t="s">
        <v>92</v>
      </c>
      <c r="D61" s="24" t="s">
        <v>40</v>
      </c>
      <c r="E61" s="42" t="s">
        <v>13</v>
      </c>
      <c r="F61" s="24" t="s">
        <v>14</v>
      </c>
      <c r="G61" s="24" t="s">
        <v>68</v>
      </c>
      <c r="H61" s="24" t="s">
        <v>30</v>
      </c>
      <c r="I61" s="24" t="s">
        <v>31</v>
      </c>
      <c r="J61" s="24" t="s">
        <v>51</v>
      </c>
      <c r="K61" s="43" t="s">
        <v>13</v>
      </c>
      <c r="L61" s="44">
        <v>1721</v>
      </c>
      <c r="M61" s="24"/>
      <c r="N61" s="24" t="s">
        <v>18</v>
      </c>
      <c r="O61" s="24">
        <v>1</v>
      </c>
    </row>
    <row r="62" spans="1:15" x14ac:dyDescent="0.35">
      <c r="B62" s="41">
        <v>45656</v>
      </c>
      <c r="C62" s="24" t="s">
        <v>27</v>
      </c>
      <c r="D62" s="24" t="s">
        <v>28</v>
      </c>
      <c r="E62" s="42" t="s">
        <v>13</v>
      </c>
      <c r="F62" s="24" t="s">
        <v>14</v>
      </c>
      <c r="G62" s="24" t="s">
        <v>68</v>
      </c>
      <c r="H62" s="24" t="s">
        <v>30</v>
      </c>
      <c r="I62" s="24" t="s">
        <v>31</v>
      </c>
      <c r="J62" s="24" t="s">
        <v>51</v>
      </c>
      <c r="K62" s="43" t="s">
        <v>13</v>
      </c>
      <c r="L62" s="44">
        <v>574</v>
      </c>
      <c r="M62" s="24"/>
      <c r="N62" s="24" t="s">
        <v>18</v>
      </c>
      <c r="O62" s="24">
        <v>1</v>
      </c>
    </row>
    <row r="63" spans="1:15" x14ac:dyDescent="0.35">
      <c r="B63" s="41">
        <v>45656</v>
      </c>
      <c r="C63" s="24" t="s">
        <v>82</v>
      </c>
      <c r="D63" s="24" t="s">
        <v>83</v>
      </c>
      <c r="E63" s="42" t="s">
        <v>13</v>
      </c>
      <c r="F63" s="24" t="s">
        <v>14</v>
      </c>
      <c r="G63" s="24" t="s">
        <v>68</v>
      </c>
      <c r="H63" s="24" t="s">
        <v>30</v>
      </c>
      <c r="I63" s="24" t="s">
        <v>31</v>
      </c>
      <c r="J63" s="24" t="s">
        <v>51</v>
      </c>
      <c r="K63" s="43" t="s">
        <v>13</v>
      </c>
      <c r="L63" s="44">
        <v>15490</v>
      </c>
      <c r="M63" s="24"/>
      <c r="N63" s="24" t="s">
        <v>18</v>
      </c>
      <c r="O63" s="24">
        <v>1</v>
      </c>
    </row>
    <row r="64" spans="1:15" x14ac:dyDescent="0.35">
      <c r="B64" s="41">
        <v>45656</v>
      </c>
      <c r="C64" s="24" t="s">
        <v>84</v>
      </c>
      <c r="D64" s="24" t="s">
        <v>85</v>
      </c>
      <c r="E64" s="42" t="s">
        <v>13</v>
      </c>
      <c r="F64" s="24" t="s">
        <v>14</v>
      </c>
      <c r="G64" s="24" t="s">
        <v>68</v>
      </c>
      <c r="H64" s="24" t="s">
        <v>30</v>
      </c>
      <c r="I64" s="24" t="s">
        <v>31</v>
      </c>
      <c r="J64" s="24" t="s">
        <v>51</v>
      </c>
      <c r="K64" s="43" t="s">
        <v>13</v>
      </c>
      <c r="L64" s="44">
        <v>2869</v>
      </c>
      <c r="M64" s="24"/>
      <c r="N64" s="24" t="s">
        <v>18</v>
      </c>
      <c r="O64" s="24">
        <v>1</v>
      </c>
    </row>
    <row r="65" spans="2:15" x14ac:dyDescent="0.35">
      <c r="B65" s="41">
        <v>45656</v>
      </c>
      <c r="C65" s="24" t="s">
        <v>24</v>
      </c>
      <c r="D65" s="24" t="s">
        <v>25</v>
      </c>
      <c r="E65" s="42" t="s">
        <v>13</v>
      </c>
      <c r="F65" s="24" t="s">
        <v>14</v>
      </c>
      <c r="G65" s="24" t="s">
        <v>68</v>
      </c>
      <c r="H65" s="24" t="s">
        <v>30</v>
      </c>
      <c r="I65" s="24" t="s">
        <v>31</v>
      </c>
      <c r="J65" s="24" t="s">
        <v>51</v>
      </c>
      <c r="K65" s="43" t="s">
        <v>13</v>
      </c>
      <c r="L65" s="44">
        <v>13769</v>
      </c>
      <c r="M65" s="24"/>
      <c r="N65" s="24" t="s">
        <v>18</v>
      </c>
      <c r="O65" s="24">
        <v>1</v>
      </c>
    </row>
    <row r="66" spans="2:15" x14ac:dyDescent="0.35">
      <c r="B66" s="41">
        <v>45656</v>
      </c>
      <c r="C66" s="24" t="s">
        <v>82</v>
      </c>
      <c r="D66" s="24" t="s">
        <v>83</v>
      </c>
      <c r="E66" s="42" t="s">
        <v>13</v>
      </c>
      <c r="F66" s="24" t="s">
        <v>14</v>
      </c>
      <c r="G66" s="24" t="s">
        <v>120</v>
      </c>
      <c r="H66" s="24" t="s">
        <v>118</v>
      </c>
      <c r="I66" s="24" t="s">
        <v>119</v>
      </c>
      <c r="J66" s="24" t="s">
        <v>121</v>
      </c>
      <c r="K66" s="43" t="s">
        <v>13</v>
      </c>
      <c r="L66" s="44">
        <v>1570247</v>
      </c>
      <c r="M66" s="24"/>
      <c r="N66" s="24" t="s">
        <v>18</v>
      </c>
      <c r="O66" s="24">
        <v>1</v>
      </c>
    </row>
    <row r="67" spans="2:15" x14ac:dyDescent="0.35">
      <c r="B67" s="41">
        <v>45656</v>
      </c>
      <c r="C67" s="24" t="s">
        <v>86</v>
      </c>
      <c r="D67" s="24" t="s">
        <v>87</v>
      </c>
      <c r="E67" s="42" t="s">
        <v>13</v>
      </c>
      <c r="F67" s="24" t="s">
        <v>14</v>
      </c>
      <c r="G67" s="24" t="s">
        <v>68</v>
      </c>
      <c r="H67" s="24" t="s">
        <v>30</v>
      </c>
      <c r="I67" s="24" t="s">
        <v>31</v>
      </c>
      <c r="J67" s="24" t="s">
        <v>51</v>
      </c>
      <c r="K67" s="43" t="s">
        <v>13</v>
      </c>
      <c r="L67" s="44">
        <v>2295</v>
      </c>
      <c r="M67" s="24"/>
      <c r="N67" s="24" t="s">
        <v>18</v>
      </c>
      <c r="O67" s="24">
        <v>1</v>
      </c>
    </row>
  </sheetData>
  <mergeCells count="10">
    <mergeCell ref="N4:N5"/>
    <mergeCell ref="O4:O5"/>
    <mergeCell ref="C2:K2"/>
    <mergeCell ref="B4:B5"/>
    <mergeCell ref="E4:E5"/>
    <mergeCell ref="F4:F5"/>
    <mergeCell ref="G4:G5"/>
    <mergeCell ref="H4:J4"/>
    <mergeCell ref="K4:K5"/>
    <mergeCell ref="L4:M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0177F40C0067419E4F6306449E655A" ma:contentTypeVersion="19" ma:contentTypeDescription="Crear nuevo documento." ma:contentTypeScope="" ma:versionID="ef6770d56ad6951782dcc75952fe2303">
  <xsd:schema xmlns:xsd="http://www.w3.org/2001/XMLSchema" xmlns:xs="http://www.w3.org/2001/XMLSchema" xmlns:p="http://schemas.microsoft.com/office/2006/metadata/properties" xmlns:ns2="bc6ec88b-2321-4d4f-8f25-ac161ea34f43" xmlns:ns3="1be6927a-addb-4066-b15f-5afa9556c769" targetNamespace="http://schemas.microsoft.com/office/2006/metadata/properties" ma:root="true" ma:fieldsID="4dbb457631aec94fddde21e1f658adfe" ns2:_="" ns3:_="">
    <xsd:import namespace="bc6ec88b-2321-4d4f-8f25-ac161ea34f43"/>
    <xsd:import namespace="1be6927a-addb-4066-b15f-5afa9556c7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ec88b-2321-4d4f-8f25-ac161ea34f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5bb3594-ff73-49dd-8757-e525356ee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6927a-addb-4066-b15f-5afa9556c76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d0dd9c-b97f-4868-8229-766bd7921cf6}" ma:internalName="TaxCatchAll" ma:showField="CatchAllData" ma:web="1be6927a-addb-4066-b15f-5afa9556c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e6927a-addb-4066-b15f-5afa9556c769" xsi:nil="true"/>
    <lcf76f155ced4ddcb4097134ff3c332f xmlns="bc6ec88b-2321-4d4f-8f25-ac161ea34f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562C19-EC28-4429-9599-031457FA914F}"/>
</file>

<file path=customXml/itemProps2.xml><?xml version="1.0" encoding="utf-8"?>
<ds:datastoreItem xmlns:ds="http://schemas.openxmlformats.org/officeDocument/2006/customXml" ds:itemID="{F1FBC8AD-A8FF-4F6F-9C3F-46259B44A171}"/>
</file>

<file path=customXml/itemProps3.xml><?xml version="1.0" encoding="utf-8"?>
<ds:datastoreItem xmlns:ds="http://schemas.openxmlformats.org/officeDocument/2006/customXml" ds:itemID="{8063B9F4-00BD-4D63-B935-7E04DE662A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TRANSACCIONES INMOB.SECURITY</vt:lpstr>
      <vt:lpstr>TRANSACCIONES SECURITY SIETE</vt:lpstr>
      <vt:lpstr>TRANSACCIONES VISTA LA DEHESA</vt:lpstr>
      <vt:lpstr>OTRAS SOCIEDADES FILIALES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Verónica Dublé</dc:creator>
  <cp:lastModifiedBy>María Verónica Dublé</cp:lastModifiedBy>
  <dcterms:created xsi:type="dcterms:W3CDTF">2025-01-13T16:36:31Z</dcterms:created>
  <dcterms:modified xsi:type="dcterms:W3CDTF">2025-04-11T15:33:25Z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0x010100BD0177F40C0067419E4F6306449E655A</vt:lpwstr>
  </property>
</Properties>
</file>